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09D" lockStructure="1"/>
  <bookViews>
    <workbookView xWindow="120" yWindow="180" windowWidth="19035" windowHeight="7875" firstSheet="1" activeTab="8"/>
  </bookViews>
  <sheets>
    <sheet name="Blad1" sheetId="1" state="hidden" r:id="rId1"/>
    <sheet name="Men Senior" sheetId="2" r:id="rId2"/>
    <sheet name="Men 40+" sheetId="3" r:id="rId3"/>
    <sheet name="Men 50+" sheetId="4" r:id="rId4"/>
    <sheet name="Men 60+" sheetId="5" r:id="rId5"/>
    <sheet name="Women senior" sheetId="6" r:id="rId6"/>
    <sheet name="Women 40+" sheetId="7" r:id="rId7"/>
    <sheet name="Women 50+" sheetId="8" r:id="rId8"/>
    <sheet name="Blad2" sheetId="9" r:id="rId9"/>
  </sheets>
  <definedNames>
    <definedName name="_xlnm._FilterDatabase" localSheetId="3" hidden="1">'Men 50+'!$B$5:$X$51</definedName>
    <definedName name="_xlnm._FilterDatabase" localSheetId="1" hidden="1">'Men Senior'!$W$5:$W$34</definedName>
    <definedName name="puntenlijst">Blad1!$C$2:$G$41</definedName>
    <definedName name="Z_E44BAD5E_17BF_4C18_9EA1_96DD38A47EE5_.wvu.FilterData" localSheetId="1" hidden="1">'Men Senior'!$W$5:$W$34</definedName>
  </definedNames>
  <calcPr calcId="145621"/>
  <customWorkbookViews>
    <customWorkbookView name="Gebruiker - Persoonlijke weergave" guid="{E44BAD5E-17BF-4C18-9EA1-96DD38A47EE5}" mergeInterval="0" personalView="1" maximized="1" windowWidth="1676" windowHeight="835" activeSheetId="3"/>
  </customWorkbookViews>
</workbook>
</file>

<file path=xl/calcChain.xml><?xml version="1.0" encoding="utf-8"?>
<calcChain xmlns="http://schemas.openxmlformats.org/spreadsheetml/2006/main">
  <c r="Y4" i="9" l="1"/>
  <c r="Y5" i="9"/>
  <c r="Y6" i="9"/>
  <c r="Y7" i="9"/>
  <c r="Y8" i="9"/>
  <c r="Y9" i="9"/>
  <c r="Y3" i="9"/>
  <c r="L6" i="9"/>
  <c r="L4" i="9"/>
  <c r="L5" i="9"/>
  <c r="L7" i="9"/>
  <c r="L8" i="9"/>
  <c r="L10" i="9"/>
  <c r="L9" i="9"/>
  <c r="L3" i="9"/>
  <c r="W20" i="8"/>
  <c r="X20" i="8"/>
  <c r="W40" i="8"/>
  <c r="X40" i="8"/>
  <c r="W12" i="8"/>
  <c r="X12" i="8"/>
  <c r="W47" i="8"/>
  <c r="X47" i="8"/>
  <c r="W32" i="7"/>
  <c r="W47" i="7"/>
  <c r="X47" i="7"/>
  <c r="W50" i="7"/>
  <c r="X50" i="7"/>
  <c r="W49" i="7"/>
  <c r="X49" i="7"/>
  <c r="W5" i="7"/>
  <c r="X5" i="7"/>
  <c r="W46" i="7"/>
  <c r="X46" i="7"/>
  <c r="W23" i="6"/>
  <c r="W34" i="6"/>
  <c r="W16" i="6"/>
  <c r="X16" i="6"/>
  <c r="W78" i="6"/>
  <c r="X78" i="6"/>
  <c r="W77" i="6"/>
  <c r="X77" i="6"/>
  <c r="W54" i="6"/>
  <c r="X54" i="6"/>
  <c r="W75" i="6"/>
  <c r="X75" i="6"/>
  <c r="W76" i="6"/>
  <c r="X76" i="6"/>
  <c r="W100" i="4"/>
  <c r="X100" i="4"/>
  <c r="W105" i="4"/>
  <c r="X105" i="4"/>
  <c r="W101" i="4"/>
  <c r="X101" i="4"/>
  <c r="W38" i="4"/>
  <c r="X38" i="4"/>
  <c r="W97" i="4"/>
  <c r="X97" i="4"/>
  <c r="W92" i="4"/>
  <c r="X92" i="4"/>
  <c r="W106" i="4"/>
  <c r="X106" i="4"/>
  <c r="W17" i="4"/>
  <c r="X17" i="4"/>
  <c r="W107" i="4"/>
  <c r="X107" i="4"/>
  <c r="W104" i="4"/>
  <c r="X104" i="4"/>
  <c r="W21" i="4"/>
  <c r="X21" i="4"/>
  <c r="W79" i="4"/>
  <c r="X79" i="4"/>
  <c r="W37" i="4"/>
  <c r="X37" i="4"/>
  <c r="W103" i="4"/>
  <c r="X103" i="4"/>
  <c r="W20" i="4"/>
  <c r="X20" i="4"/>
  <c r="W89" i="4"/>
  <c r="X89" i="4"/>
  <c r="W102" i="4"/>
  <c r="X102" i="4"/>
  <c r="W84" i="4"/>
  <c r="X84" i="4"/>
  <c r="W108" i="4"/>
  <c r="X108" i="4"/>
  <c r="W109" i="4"/>
  <c r="X109" i="4"/>
  <c r="W5" i="3"/>
  <c r="X5" i="3"/>
  <c r="W5" i="2"/>
  <c r="X5" i="2"/>
  <c r="W11" i="2"/>
  <c r="X11" i="2"/>
  <c r="W65" i="2"/>
  <c r="X65" i="2"/>
  <c r="W86" i="2"/>
  <c r="X86" i="2"/>
  <c r="W6" i="2"/>
  <c r="X6" i="2"/>
  <c r="W119" i="2"/>
  <c r="X119" i="2"/>
  <c r="W110" i="2"/>
  <c r="X110" i="2"/>
  <c r="W99" i="2"/>
  <c r="X99" i="2"/>
  <c r="W45" i="8" l="1"/>
  <c r="X45" i="8"/>
  <c r="W27" i="8"/>
  <c r="X27" i="8"/>
  <c r="W8" i="7"/>
  <c r="X8" i="7"/>
  <c r="W72" i="6"/>
  <c r="X72" i="6"/>
  <c r="W26" i="6"/>
  <c r="X26" i="6"/>
  <c r="W12" i="6"/>
  <c r="X12" i="6"/>
  <c r="W22" i="6"/>
  <c r="X22" i="6"/>
  <c r="W37" i="6"/>
  <c r="X37" i="6"/>
  <c r="W7" i="6"/>
  <c r="X7" i="6"/>
  <c r="W46" i="5"/>
  <c r="X46" i="5"/>
  <c r="W51" i="5"/>
  <c r="X51" i="5"/>
  <c r="W52" i="5"/>
  <c r="X52" i="5"/>
  <c r="W48" i="5"/>
  <c r="X48" i="5"/>
  <c r="W49" i="5"/>
  <c r="X49" i="5"/>
  <c r="W38" i="5"/>
  <c r="X38" i="5"/>
  <c r="W20" i="5"/>
  <c r="X20" i="5"/>
  <c r="W50" i="5"/>
  <c r="X50" i="5"/>
  <c r="W47" i="5"/>
  <c r="X47" i="5"/>
  <c r="W47" i="4"/>
  <c r="X47" i="4"/>
  <c r="W110" i="4"/>
  <c r="X110" i="4"/>
  <c r="W24" i="4"/>
  <c r="X24" i="4"/>
  <c r="W61" i="4"/>
  <c r="X61" i="4"/>
  <c r="W83" i="3"/>
  <c r="X83" i="3"/>
  <c r="W18" i="3"/>
  <c r="X18" i="3"/>
  <c r="W106" i="3"/>
  <c r="X106" i="3"/>
  <c r="W39" i="3"/>
  <c r="X39" i="3"/>
  <c r="W108" i="3"/>
  <c r="X108" i="3"/>
  <c r="W79" i="3"/>
  <c r="X79" i="3"/>
  <c r="W85" i="3"/>
  <c r="X85" i="3"/>
  <c r="W62" i="2"/>
  <c r="X62" i="2"/>
  <c r="W30" i="2"/>
  <c r="X30" i="2"/>
  <c r="W79" i="2"/>
  <c r="X79" i="2"/>
  <c r="W29" i="2"/>
  <c r="X29" i="2"/>
  <c r="W28" i="2"/>
  <c r="X28" i="2"/>
  <c r="W42" i="2"/>
  <c r="X42" i="2"/>
  <c r="W75" i="2"/>
  <c r="X75" i="2"/>
  <c r="W46" i="2"/>
  <c r="X46" i="2"/>
  <c r="W121" i="2"/>
  <c r="X121" i="2"/>
  <c r="W115" i="2"/>
  <c r="X115" i="2"/>
  <c r="W38" i="2"/>
  <c r="X38" i="2"/>
  <c r="W40" i="2"/>
  <c r="X40" i="2"/>
  <c r="W107" i="2"/>
  <c r="X107" i="2"/>
  <c r="W9" i="8" l="1"/>
  <c r="W8" i="8"/>
  <c r="W11" i="8"/>
  <c r="W18" i="8"/>
  <c r="W52" i="8"/>
  <c r="W48" i="8"/>
  <c r="W33" i="8"/>
  <c r="W32" i="8"/>
  <c r="W53" i="8"/>
  <c r="W54" i="8"/>
  <c r="X6" i="8"/>
  <c r="X7" i="8"/>
  <c r="X10" i="8"/>
  <c r="X13" i="8"/>
  <c r="X14" i="8"/>
  <c r="X15" i="8"/>
  <c r="X16" i="8"/>
  <c r="X17" i="8"/>
  <c r="X19" i="8"/>
  <c r="X21" i="8"/>
  <c r="X22" i="8"/>
  <c r="X23" i="8"/>
  <c r="X24" i="8"/>
  <c r="X25" i="8"/>
  <c r="X26" i="8"/>
  <c r="X28" i="8"/>
  <c r="X29" i="8"/>
  <c r="X30" i="8"/>
  <c r="X31" i="8"/>
  <c r="X34" i="8"/>
  <c r="X35" i="8"/>
  <c r="X36" i="8"/>
  <c r="X37" i="8"/>
  <c r="X38" i="8"/>
  <c r="X39" i="8"/>
  <c r="X41" i="8"/>
  <c r="X42" i="8"/>
  <c r="X43" i="8"/>
  <c r="X44" i="8"/>
  <c r="X46" i="8"/>
  <c r="X49" i="8"/>
  <c r="X50" i="8"/>
  <c r="X51" i="8"/>
  <c r="X9" i="8"/>
  <c r="X8" i="8"/>
  <c r="X11" i="8"/>
  <c r="X18" i="8"/>
  <c r="X52" i="8"/>
  <c r="X48" i="8"/>
  <c r="X33" i="8"/>
  <c r="X32" i="8"/>
  <c r="X53" i="8"/>
  <c r="X54" i="8"/>
  <c r="W15" i="7"/>
  <c r="X15" i="7"/>
  <c r="W31" i="7"/>
  <c r="X31" i="7"/>
  <c r="W45" i="7"/>
  <c r="X45" i="7"/>
  <c r="W25" i="7"/>
  <c r="X25" i="7"/>
  <c r="W28" i="7"/>
  <c r="X28" i="7"/>
  <c r="W12" i="7"/>
  <c r="X12" i="7"/>
  <c r="W30" i="7"/>
  <c r="X30" i="7"/>
  <c r="W44" i="7"/>
  <c r="X44" i="7"/>
  <c r="W19" i="7"/>
  <c r="X19" i="7"/>
  <c r="W16" i="7"/>
  <c r="X16" i="7"/>
  <c r="W29" i="7"/>
  <c r="X29" i="7"/>
  <c r="W6" i="7"/>
  <c r="W64" i="6"/>
  <c r="X64" i="6"/>
  <c r="W9" i="6"/>
  <c r="X9" i="6"/>
  <c r="W49" i="6"/>
  <c r="X49" i="6"/>
  <c r="W41" i="6"/>
  <c r="X41" i="6"/>
  <c r="W31" i="6"/>
  <c r="X31" i="6"/>
  <c r="W11" i="6"/>
  <c r="X11" i="6"/>
  <c r="W39" i="6"/>
  <c r="X39" i="6"/>
  <c r="W53" i="6"/>
  <c r="X53" i="6"/>
  <c r="W58" i="6"/>
  <c r="X58" i="6"/>
  <c r="W19" i="6"/>
  <c r="X19" i="6"/>
  <c r="W46" i="6"/>
  <c r="X46" i="6"/>
  <c r="W10" i="6"/>
  <c r="X10" i="6"/>
  <c r="W48" i="6"/>
  <c r="X48" i="6"/>
  <c r="W57" i="6"/>
  <c r="X57" i="6"/>
  <c r="W30" i="6"/>
  <c r="X30" i="6"/>
  <c r="W61" i="6"/>
  <c r="X61" i="6"/>
  <c r="W66" i="6"/>
  <c r="X66" i="6"/>
  <c r="W36" i="6"/>
  <c r="X36" i="6"/>
  <c r="W29" i="6"/>
  <c r="X29" i="6"/>
  <c r="W45" i="6"/>
  <c r="X45" i="6"/>
  <c r="W42" i="5"/>
  <c r="X42" i="5"/>
  <c r="W23" i="5"/>
  <c r="X23" i="5"/>
  <c r="W39" i="5"/>
  <c r="X39" i="5"/>
  <c r="W41" i="5"/>
  <c r="X41" i="5"/>
  <c r="W14" i="5"/>
  <c r="X14" i="5"/>
  <c r="W24" i="5"/>
  <c r="X24" i="5"/>
  <c r="W25" i="5"/>
  <c r="X25" i="5"/>
  <c r="W45" i="5"/>
  <c r="X45" i="5"/>
  <c r="W85" i="4" l="1"/>
  <c r="X85" i="4"/>
  <c r="W72" i="4"/>
  <c r="X72" i="4"/>
  <c r="W70" i="4"/>
  <c r="X70" i="4"/>
  <c r="W51" i="4"/>
  <c r="X51" i="4"/>
  <c r="W28" i="4"/>
  <c r="X28" i="4"/>
  <c r="W65" i="4"/>
  <c r="X65" i="4"/>
  <c r="W11" i="4"/>
  <c r="X11" i="4"/>
  <c r="W96" i="4"/>
  <c r="X96" i="4"/>
  <c r="W39" i="4"/>
  <c r="X39" i="4"/>
  <c r="W91" i="4"/>
  <c r="X91" i="4"/>
  <c r="W49" i="4"/>
  <c r="X49" i="4"/>
  <c r="W46" i="4"/>
  <c r="X46" i="4"/>
  <c r="W55" i="4"/>
  <c r="X55" i="4"/>
  <c r="W25" i="4"/>
  <c r="X25" i="4"/>
  <c r="W30" i="4"/>
  <c r="X30" i="4"/>
  <c r="W45" i="4"/>
  <c r="X45" i="4"/>
  <c r="W59" i="4"/>
  <c r="X59" i="4"/>
  <c r="W95" i="4"/>
  <c r="X95" i="4"/>
  <c r="W10" i="4"/>
  <c r="X10" i="4"/>
  <c r="W40" i="4"/>
  <c r="X40" i="4"/>
  <c r="W75" i="4"/>
  <c r="X75" i="4"/>
  <c r="W83" i="4"/>
  <c r="X83" i="4"/>
  <c r="W53" i="4"/>
  <c r="X53" i="4"/>
  <c r="W7" i="4"/>
  <c r="X7" i="4"/>
  <c r="W35" i="4"/>
  <c r="X35" i="4"/>
  <c r="W60" i="4"/>
  <c r="X60" i="4"/>
  <c r="W44" i="4"/>
  <c r="X44" i="4"/>
  <c r="W65" i="3"/>
  <c r="X65" i="3"/>
  <c r="W49" i="3"/>
  <c r="X49" i="3"/>
  <c r="W25" i="3"/>
  <c r="X25" i="3"/>
  <c r="W87" i="3"/>
  <c r="X87" i="3"/>
  <c r="W64" i="3"/>
  <c r="X64" i="3"/>
  <c r="W60" i="3"/>
  <c r="X60" i="3"/>
  <c r="W34" i="3"/>
  <c r="X34" i="3"/>
  <c r="W8" i="3"/>
  <c r="X8" i="3"/>
  <c r="W99" i="3"/>
  <c r="X99" i="3"/>
  <c r="W27" i="3"/>
  <c r="X27" i="3"/>
  <c r="W82" i="3"/>
  <c r="X82" i="3"/>
  <c r="W104" i="3"/>
  <c r="X104" i="3"/>
  <c r="W21" i="3"/>
  <c r="X21" i="3"/>
  <c r="W12" i="3"/>
  <c r="X12" i="3"/>
  <c r="W45" i="3"/>
  <c r="X45" i="3"/>
  <c r="W62" i="3"/>
  <c r="X62" i="3"/>
  <c r="W80" i="3"/>
  <c r="X80" i="3"/>
  <c r="W22" i="3"/>
  <c r="X22" i="3"/>
  <c r="W38" i="3"/>
  <c r="X38" i="3"/>
  <c r="W48" i="3"/>
  <c r="X48" i="3"/>
  <c r="W20" i="3"/>
  <c r="X20" i="3"/>
  <c r="W23" i="3"/>
  <c r="X23" i="3"/>
  <c r="W40" i="3"/>
  <c r="X40" i="3"/>
  <c r="W47" i="3"/>
  <c r="X47" i="3"/>
  <c r="W10" i="3"/>
  <c r="X10" i="3"/>
  <c r="W73" i="3"/>
  <c r="X73" i="3"/>
  <c r="W61" i="3"/>
  <c r="X61" i="3"/>
  <c r="W36" i="3"/>
  <c r="X36" i="3"/>
  <c r="W16" i="3"/>
  <c r="X16" i="3"/>
  <c r="W13" i="3"/>
  <c r="X13" i="3"/>
  <c r="W81" i="3"/>
  <c r="X81" i="3"/>
  <c r="W63" i="3"/>
  <c r="X63" i="3"/>
  <c r="W9" i="3"/>
  <c r="X9" i="3"/>
  <c r="W11" i="3"/>
  <c r="X11" i="3"/>
  <c r="W94" i="3"/>
  <c r="W19" i="3"/>
  <c r="W98" i="3"/>
  <c r="W105" i="3"/>
  <c r="X94" i="3"/>
  <c r="X19" i="3"/>
  <c r="X98" i="3"/>
  <c r="X105" i="3"/>
  <c r="W88" i="2"/>
  <c r="X88" i="2"/>
  <c r="W34" i="2"/>
  <c r="X34" i="2"/>
  <c r="W41" i="2"/>
  <c r="X41" i="2"/>
  <c r="W71" i="2"/>
  <c r="X71" i="2"/>
  <c r="W95" i="2"/>
  <c r="X95" i="2"/>
  <c r="W108" i="2"/>
  <c r="X108" i="2"/>
  <c r="W120" i="2"/>
  <c r="X120" i="2"/>
  <c r="W81" i="2"/>
  <c r="X81" i="2"/>
  <c r="W113" i="2"/>
  <c r="X113" i="2"/>
  <c r="W100" i="2"/>
  <c r="X100" i="2"/>
  <c r="W89" i="2"/>
  <c r="X89" i="2"/>
  <c r="W44" i="2"/>
  <c r="X44" i="2"/>
  <c r="W76" i="2"/>
  <c r="X76" i="2"/>
  <c r="W27" i="2"/>
  <c r="X27" i="2"/>
  <c r="W45" i="2"/>
  <c r="X45" i="2"/>
  <c r="W60" i="2"/>
  <c r="X60" i="2"/>
  <c r="W51" i="2"/>
  <c r="X51" i="2"/>
  <c r="W69" i="2"/>
  <c r="X69" i="2"/>
  <c r="W66" i="2"/>
  <c r="X66" i="2"/>
  <c r="W103" i="2"/>
  <c r="X103" i="2"/>
  <c r="W12" i="2"/>
  <c r="X12" i="2"/>
  <c r="W33" i="2"/>
  <c r="X33" i="2"/>
  <c r="W92" i="2"/>
  <c r="X92" i="2"/>
  <c r="W55" i="2"/>
  <c r="X55" i="2"/>
  <c r="W106" i="2"/>
  <c r="X106" i="2"/>
  <c r="W91" i="2"/>
  <c r="X91" i="2"/>
  <c r="W24" i="2"/>
  <c r="X24" i="2"/>
  <c r="W54" i="2"/>
  <c r="X54" i="2"/>
  <c r="W72" i="2"/>
  <c r="X72" i="2"/>
  <c r="W64" i="2"/>
  <c r="X64" i="2"/>
  <c r="W93" i="2"/>
  <c r="X93" i="2"/>
  <c r="W63" i="2"/>
  <c r="X63" i="2"/>
  <c r="W39" i="2"/>
  <c r="X39" i="2"/>
  <c r="W50" i="2"/>
  <c r="X50" i="2"/>
  <c r="W49" i="2"/>
  <c r="X49" i="2"/>
  <c r="W20" i="2"/>
  <c r="X20" i="2"/>
  <c r="W47" i="2"/>
  <c r="X47" i="2"/>
  <c r="W17" i="2"/>
  <c r="X17" i="2"/>
  <c r="W21" i="2"/>
  <c r="X21" i="2"/>
  <c r="W53" i="2"/>
  <c r="X53" i="2"/>
  <c r="W43" i="2"/>
  <c r="X43" i="2"/>
  <c r="W102" i="2"/>
  <c r="X102" i="2"/>
  <c r="W116" i="2"/>
  <c r="X116" i="2"/>
  <c r="W10" i="8" l="1"/>
  <c r="W49" i="8"/>
  <c r="W26" i="8"/>
  <c r="W13" i="8"/>
  <c r="W31" i="8"/>
  <c r="W14" i="8"/>
  <c r="W34" i="8"/>
  <c r="W30" i="8"/>
  <c r="W42" i="8"/>
  <c r="W24" i="8"/>
  <c r="W51" i="7"/>
  <c r="X51" i="7"/>
  <c r="W17" i="7"/>
  <c r="X17" i="7"/>
  <c r="W21" i="7"/>
  <c r="X21" i="7"/>
  <c r="W43" i="7"/>
  <c r="X43" i="7"/>
  <c r="W35" i="7"/>
  <c r="X35" i="7"/>
  <c r="W48" i="7"/>
  <c r="X48" i="7"/>
  <c r="W23" i="7"/>
  <c r="X23" i="7"/>
  <c r="W68" i="6"/>
  <c r="X68" i="6"/>
  <c r="W62" i="6"/>
  <c r="X62" i="6"/>
  <c r="W35" i="6"/>
  <c r="X35" i="6"/>
  <c r="W73" i="6"/>
  <c r="X73" i="6"/>
  <c r="W56" i="6"/>
  <c r="X56" i="6"/>
  <c r="W70" i="6"/>
  <c r="X70" i="6"/>
  <c r="W71" i="6"/>
  <c r="X71" i="6"/>
  <c r="W74" i="6"/>
  <c r="X74" i="6"/>
  <c r="W36" i="5"/>
  <c r="X36" i="5"/>
  <c r="W43" i="5"/>
  <c r="X43" i="5"/>
  <c r="W44" i="5"/>
  <c r="X44" i="5"/>
  <c r="W15" i="5"/>
  <c r="X15" i="5"/>
  <c r="W11" i="5"/>
  <c r="X11" i="5"/>
  <c r="W37" i="5"/>
  <c r="X37" i="5"/>
  <c r="W13" i="5"/>
  <c r="X13" i="5"/>
  <c r="W7" i="5"/>
  <c r="X7" i="5"/>
  <c r="W19" i="5"/>
  <c r="X19" i="5"/>
  <c r="W40" i="5"/>
  <c r="X40" i="5"/>
  <c r="W9" i="5"/>
  <c r="X9" i="5"/>
  <c r="W18" i="5"/>
  <c r="X18" i="5"/>
  <c r="W10" i="5"/>
  <c r="X10" i="5"/>
  <c r="W16" i="5"/>
  <c r="X16" i="5"/>
  <c r="W35" i="5"/>
  <c r="X35" i="5"/>
  <c r="W9" i="4"/>
  <c r="X9" i="4"/>
  <c r="W90" i="4"/>
  <c r="X90" i="4"/>
  <c r="W26" i="4"/>
  <c r="X26" i="4"/>
  <c r="W67" i="4"/>
  <c r="X67" i="4"/>
  <c r="W15" i="4"/>
  <c r="X15" i="4"/>
  <c r="W74" i="4"/>
  <c r="X74" i="4"/>
  <c r="W54" i="4"/>
  <c r="X54" i="4"/>
  <c r="W57" i="4"/>
  <c r="X57" i="4"/>
  <c r="W24" i="3" l="1"/>
  <c r="X24" i="3"/>
  <c r="W37" i="3"/>
  <c r="X37" i="3"/>
  <c r="W29" i="3"/>
  <c r="X29" i="3"/>
  <c r="W58" i="3"/>
  <c r="X58" i="3"/>
  <c r="W31" i="3"/>
  <c r="X31" i="3"/>
  <c r="W68" i="3"/>
  <c r="X68" i="3"/>
  <c r="W111" i="3"/>
  <c r="X111" i="3"/>
  <c r="W59" i="3"/>
  <c r="X59" i="3"/>
  <c r="W110" i="3"/>
  <c r="X110" i="3"/>
  <c r="W71" i="3"/>
  <c r="X71" i="3"/>
  <c r="W42" i="3"/>
  <c r="X42" i="3"/>
  <c r="W105" i="2"/>
  <c r="X105" i="2"/>
  <c r="W85" i="2"/>
  <c r="X85" i="2"/>
  <c r="W57" i="2"/>
  <c r="X57" i="2"/>
  <c r="W18" i="2"/>
  <c r="X18" i="2"/>
  <c r="W83" i="2"/>
  <c r="X83" i="2"/>
  <c r="W98" i="2"/>
  <c r="X98" i="2"/>
  <c r="X6" i="7" l="1"/>
  <c r="W9" i="7"/>
  <c r="X9" i="7"/>
  <c r="W27" i="7"/>
  <c r="X27" i="7"/>
  <c r="W34" i="7"/>
  <c r="X34" i="7"/>
  <c r="W50" i="6"/>
  <c r="X50" i="6"/>
  <c r="W28" i="6"/>
  <c r="X28" i="6"/>
  <c r="W63" i="6"/>
  <c r="X63" i="6"/>
  <c r="W44" i="6"/>
  <c r="X44" i="6"/>
  <c r="W47" i="6"/>
  <c r="X47" i="6"/>
  <c r="W6" i="6"/>
  <c r="X6" i="6"/>
  <c r="W32" i="6"/>
  <c r="X32" i="6"/>
  <c r="W24" i="6"/>
  <c r="X24" i="6"/>
  <c r="AB9" i="5"/>
  <c r="AB10" i="5"/>
  <c r="AB11" i="5"/>
  <c r="W29" i="5"/>
  <c r="X29" i="5"/>
  <c r="W17" i="5"/>
  <c r="X17" i="5"/>
  <c r="W99" i="4"/>
  <c r="X99" i="4"/>
  <c r="W42" i="4"/>
  <c r="X42" i="4"/>
  <c r="W80" i="4"/>
  <c r="X80" i="4"/>
  <c r="W23" i="4"/>
  <c r="X23" i="4"/>
  <c r="W94" i="4"/>
  <c r="X94" i="4"/>
  <c r="W66" i="4"/>
  <c r="X66" i="4"/>
  <c r="W27" i="4"/>
  <c r="X27" i="4"/>
  <c r="W36" i="4"/>
  <c r="X36" i="4"/>
  <c r="W82" i="4"/>
  <c r="X82" i="4"/>
  <c r="W41" i="4"/>
  <c r="X41" i="4"/>
  <c r="W86" i="3"/>
  <c r="X86" i="3"/>
  <c r="W102" i="3"/>
  <c r="X102" i="3"/>
  <c r="W30" i="3"/>
  <c r="X30" i="3"/>
  <c r="W74" i="3"/>
  <c r="X74" i="3"/>
  <c r="W35" i="3"/>
  <c r="X35" i="3"/>
  <c r="W107" i="3"/>
  <c r="X107" i="3"/>
  <c r="W41" i="3"/>
  <c r="X41" i="3"/>
  <c r="W43" i="3"/>
  <c r="X43" i="3"/>
  <c r="W67" i="3"/>
  <c r="X67" i="3"/>
  <c r="W53" i="3"/>
  <c r="X53" i="3"/>
  <c r="W118" i="2" l="1"/>
  <c r="X118" i="2"/>
  <c r="W19" i="2"/>
  <c r="X19" i="2"/>
  <c r="W96" i="2"/>
  <c r="X96" i="2"/>
  <c r="W35" i="2"/>
  <c r="X35" i="2"/>
  <c r="W22" i="2"/>
  <c r="X22" i="2"/>
  <c r="W48" i="2"/>
  <c r="X48" i="2"/>
  <c r="W14" i="2"/>
  <c r="X14" i="2"/>
  <c r="W36" i="2"/>
  <c r="X36" i="2"/>
  <c r="AB6" i="8" l="1"/>
  <c r="W22" i="8"/>
  <c r="W15" i="8"/>
  <c r="W25" i="8"/>
  <c r="W46" i="8"/>
  <c r="W44" i="8"/>
  <c r="W29" i="8"/>
  <c r="AB7" i="7"/>
  <c r="AB6" i="7"/>
  <c r="W40" i="7"/>
  <c r="W7" i="7"/>
  <c r="AB6" i="6"/>
  <c r="AB7" i="6" s="1"/>
  <c r="W51" i="6"/>
  <c r="W8" i="6"/>
  <c r="W5" i="6"/>
  <c r="W27" i="6"/>
  <c r="AB7" i="5"/>
  <c r="AB8" i="5"/>
  <c r="AB6" i="5"/>
  <c r="W53" i="5"/>
  <c r="W30" i="5"/>
  <c r="W12" i="5"/>
  <c r="W5" i="5"/>
  <c r="W27" i="5"/>
  <c r="AB6" i="4"/>
  <c r="AB7" i="4" s="1"/>
  <c r="AB8" i="4" s="1"/>
  <c r="AB9" i="4" s="1"/>
  <c r="AB10" i="4" s="1"/>
  <c r="AB11" i="4" s="1"/>
  <c r="AB12" i="4" s="1"/>
  <c r="W81" i="4"/>
  <c r="W12" i="4"/>
  <c r="W50" i="4"/>
  <c r="W87" i="4"/>
  <c r="W52" i="4"/>
  <c r="W48" i="4"/>
  <c r="W32" i="4"/>
  <c r="W22" i="4"/>
  <c r="W68" i="4"/>
  <c r="W62" i="4"/>
  <c r="W73" i="4"/>
  <c r="W6" i="4"/>
  <c r="W19" i="4"/>
  <c r="AB6" i="3"/>
  <c r="AB7" i="3" s="1"/>
  <c r="AB8" i="3" s="1"/>
  <c r="AB9" i="3" s="1"/>
  <c r="AB10" i="3" s="1"/>
  <c r="AB11" i="3" s="1"/>
  <c r="W26" i="3"/>
  <c r="W6" i="3"/>
  <c r="W93" i="3"/>
  <c r="W50" i="3"/>
  <c r="W97" i="3"/>
  <c r="W33" i="3"/>
  <c r="W90" i="3"/>
  <c r="W51" i="3"/>
  <c r="W75" i="3"/>
  <c r="W52" i="3"/>
  <c r="W56" i="3"/>
  <c r="W72" i="3"/>
  <c r="W89" i="3"/>
  <c r="W88" i="3"/>
  <c r="AB7" i="2"/>
  <c r="AB8" i="2"/>
  <c r="AB9" i="2" s="1"/>
  <c r="AB10" i="2" s="1"/>
  <c r="AB11" i="2" s="1"/>
  <c r="AB12" i="2" s="1"/>
  <c r="AB6" i="2"/>
  <c r="W77" i="2"/>
  <c r="W111" i="2"/>
  <c r="W52" i="2"/>
  <c r="W109" i="2"/>
  <c r="W90" i="2"/>
  <c r="W37" i="2"/>
  <c r="W101" i="2"/>
  <c r="W94" i="2"/>
  <c r="W114" i="2"/>
  <c r="W32" i="2"/>
  <c r="W28" i="8" l="1"/>
  <c r="W11" i="7"/>
  <c r="X11" i="7"/>
  <c r="W24" i="7"/>
  <c r="X24" i="7"/>
  <c r="W39" i="7"/>
  <c r="X39" i="7"/>
  <c r="W33" i="6"/>
  <c r="X33" i="6"/>
  <c r="W42" i="6"/>
  <c r="X42" i="6"/>
  <c r="W18" i="6"/>
  <c r="X18" i="6"/>
  <c r="W60" i="6"/>
  <c r="X60" i="6"/>
  <c r="W54" i="5"/>
  <c r="X54" i="5"/>
  <c r="W6" i="5"/>
  <c r="X6" i="5"/>
  <c r="W34" i="5"/>
  <c r="X34" i="5"/>
  <c r="X30" i="5"/>
  <c r="X5" i="5"/>
  <c r="X27" i="5"/>
  <c r="W78" i="4"/>
  <c r="X78" i="4"/>
  <c r="X48" i="4"/>
  <c r="W34" i="4"/>
  <c r="X34" i="4"/>
  <c r="X62" i="4"/>
  <c r="X68" i="4"/>
  <c r="W31" i="4"/>
  <c r="X31" i="4"/>
  <c r="W77" i="4"/>
  <c r="X77" i="4"/>
  <c r="X12" i="4"/>
  <c r="X32" i="4"/>
  <c r="X87" i="4"/>
  <c r="W58" i="4"/>
  <c r="X58" i="4"/>
  <c r="W43" i="4"/>
  <c r="X43" i="4"/>
  <c r="W33" i="4"/>
  <c r="X33" i="4"/>
  <c r="W16" i="4"/>
  <c r="X16" i="4"/>
  <c r="W14" i="4"/>
  <c r="X14" i="4"/>
  <c r="X73" i="4"/>
  <c r="W18" i="4"/>
  <c r="X18" i="4"/>
  <c r="W93" i="4"/>
  <c r="X93" i="4"/>
  <c r="W69" i="4"/>
  <c r="X69" i="4"/>
  <c r="W64" i="4"/>
  <c r="X64" i="4"/>
  <c r="W86" i="4"/>
  <c r="X86" i="4"/>
  <c r="X19" i="4"/>
  <c r="W29" i="4"/>
  <c r="X29" i="4"/>
  <c r="X6" i="4"/>
  <c r="W13" i="4"/>
  <c r="X13" i="4"/>
  <c r="X81" i="4"/>
  <c r="X22" i="4"/>
  <c r="W98" i="4"/>
  <c r="X98" i="4"/>
  <c r="W56" i="4"/>
  <c r="X56" i="4"/>
  <c r="W8" i="4"/>
  <c r="X8" i="4"/>
  <c r="W63" i="4"/>
  <c r="X63" i="4"/>
  <c r="W71" i="4"/>
  <c r="X71" i="4"/>
  <c r="W5" i="4"/>
  <c r="X5" i="4"/>
  <c r="X52" i="4"/>
  <c r="X50" i="4"/>
  <c r="W76" i="4"/>
  <c r="X76" i="4"/>
  <c r="W88" i="4"/>
  <c r="X88" i="4"/>
  <c r="W51" i="8" l="1"/>
  <c r="W50" i="8"/>
  <c r="W38" i="8"/>
  <c r="W16" i="8"/>
  <c r="W6" i="8"/>
  <c r="W37" i="8"/>
  <c r="W17" i="8"/>
  <c r="W23" i="8"/>
  <c r="W36" i="8"/>
  <c r="W41" i="8"/>
  <c r="W19" i="8"/>
  <c r="W43" i="8"/>
  <c r="W7" i="8"/>
  <c r="W39" i="8"/>
  <c r="X5" i="8"/>
  <c r="W5" i="8"/>
  <c r="W21" i="8"/>
  <c r="W35" i="8"/>
  <c r="AB2" i="8"/>
  <c r="X7" i="7"/>
  <c r="X40" i="7"/>
  <c r="X26" i="7"/>
  <c r="W26" i="7"/>
  <c r="X33" i="7"/>
  <c r="W33" i="7"/>
  <c r="X38" i="7"/>
  <c r="W38" i="7"/>
  <c r="X42" i="7"/>
  <c r="W42" i="7"/>
  <c r="X41" i="7"/>
  <c r="W41" i="7"/>
  <c r="X18" i="7"/>
  <c r="W18" i="7"/>
  <c r="X10" i="7"/>
  <c r="W10" i="7"/>
  <c r="X14" i="7"/>
  <c r="W14" i="7"/>
  <c r="X32" i="7"/>
  <c r="X37" i="7"/>
  <c r="W37" i="7"/>
  <c r="X20" i="7"/>
  <c r="W20" i="7"/>
  <c r="X22" i="7"/>
  <c r="W22" i="7"/>
  <c r="X36" i="7"/>
  <c r="W36" i="7"/>
  <c r="X13" i="7"/>
  <c r="W13" i="7"/>
  <c r="AB2" i="7"/>
  <c r="X27" i="6"/>
  <c r="X5" i="6"/>
  <c r="X8" i="6"/>
  <c r="X51" i="6"/>
  <c r="X15" i="6"/>
  <c r="W15" i="6"/>
  <c r="X69" i="6"/>
  <c r="W69" i="6"/>
  <c r="X55" i="6"/>
  <c r="W55" i="6"/>
  <c r="X65" i="6"/>
  <c r="W65" i="6"/>
  <c r="X52" i="6"/>
  <c r="W52" i="6"/>
  <c r="X43" i="6"/>
  <c r="W43" i="6"/>
  <c r="X23" i="6"/>
  <c r="X40" i="6"/>
  <c r="W40" i="6"/>
  <c r="X38" i="6"/>
  <c r="W38" i="6"/>
  <c r="X17" i="6"/>
  <c r="W17" i="6"/>
  <c r="X67" i="6"/>
  <c r="W67" i="6"/>
  <c r="X34" i="6"/>
  <c r="X20" i="6"/>
  <c r="W20" i="6"/>
  <c r="X59" i="6"/>
  <c r="W59" i="6"/>
  <c r="X25" i="6"/>
  <c r="W25" i="6"/>
  <c r="X21" i="6"/>
  <c r="W21" i="6"/>
  <c r="X14" i="6"/>
  <c r="W14" i="6"/>
  <c r="X13" i="6"/>
  <c r="W13" i="6"/>
  <c r="AB2" i="6"/>
  <c r="X53" i="5"/>
  <c r="X26" i="5"/>
  <c r="W26" i="5"/>
  <c r="X33" i="5"/>
  <c r="W33" i="5"/>
  <c r="X31" i="5"/>
  <c r="W31" i="5"/>
  <c r="X8" i="5"/>
  <c r="W8" i="5"/>
  <c r="X32" i="5"/>
  <c r="W32" i="5"/>
  <c r="X22" i="5"/>
  <c r="W22" i="5"/>
  <c r="X28" i="5"/>
  <c r="W28" i="5"/>
  <c r="X21" i="5"/>
  <c r="W21" i="5"/>
  <c r="X12" i="5"/>
  <c r="AB2" i="5"/>
  <c r="AB2" i="4"/>
  <c r="X88" i="3"/>
  <c r="X89" i="3"/>
  <c r="X72" i="3"/>
  <c r="X56" i="3"/>
  <c r="X52" i="3"/>
  <c r="X75" i="3"/>
  <c r="X51" i="3"/>
  <c r="X90" i="3"/>
  <c r="X33" i="3"/>
  <c r="X97" i="3"/>
  <c r="X50" i="3"/>
  <c r="X93" i="3"/>
  <c r="X6" i="3"/>
  <c r="X26" i="3"/>
  <c r="X92" i="3"/>
  <c r="W92" i="3"/>
  <c r="X55" i="3"/>
  <c r="W55" i="3"/>
  <c r="X69" i="3"/>
  <c r="W69" i="3"/>
  <c r="X109" i="3"/>
  <c r="W109" i="3"/>
  <c r="X103" i="3"/>
  <c r="W103" i="3"/>
  <c r="X100" i="3"/>
  <c r="W100" i="3"/>
  <c r="X112" i="3"/>
  <c r="W112" i="3"/>
  <c r="X77" i="3"/>
  <c r="W77" i="3"/>
  <c r="X95" i="3"/>
  <c r="W95" i="3"/>
  <c r="X17" i="3"/>
  <c r="W17" i="3"/>
  <c r="X44" i="3"/>
  <c r="W44" i="3"/>
  <c r="X54" i="3"/>
  <c r="W54" i="3"/>
  <c r="X84" i="3"/>
  <c r="W84" i="3"/>
  <c r="X101" i="3"/>
  <c r="W101" i="3"/>
  <c r="X66" i="3"/>
  <c r="W66" i="3"/>
  <c r="X7" i="3"/>
  <c r="W7" i="3"/>
  <c r="X32" i="3"/>
  <c r="W32" i="3"/>
  <c r="X76" i="3"/>
  <c r="W76" i="3"/>
  <c r="X15" i="3"/>
  <c r="W15" i="3"/>
  <c r="X96" i="3"/>
  <c r="W96" i="3"/>
  <c r="X113" i="3"/>
  <c r="W113" i="3"/>
  <c r="X114" i="3"/>
  <c r="W114" i="3"/>
  <c r="X46" i="3"/>
  <c r="W46" i="3"/>
  <c r="X28" i="3"/>
  <c r="W28" i="3"/>
  <c r="X70" i="3"/>
  <c r="W70" i="3"/>
  <c r="X78" i="3"/>
  <c r="W78" i="3"/>
  <c r="X57" i="3"/>
  <c r="W57" i="3"/>
  <c r="X14" i="3"/>
  <c r="W14" i="3"/>
  <c r="X91" i="3"/>
  <c r="W91" i="3"/>
  <c r="AB2" i="3"/>
  <c r="X32" i="2"/>
  <c r="X114" i="2"/>
  <c r="X94" i="2"/>
  <c r="X101" i="2"/>
  <c r="X37" i="2"/>
  <c r="X90" i="2"/>
  <c r="X109" i="2"/>
  <c r="X52" i="2"/>
  <c r="X111" i="2"/>
  <c r="X77" i="2"/>
  <c r="X56" i="2"/>
  <c r="W56" i="2"/>
  <c r="X59" i="2"/>
  <c r="W59" i="2"/>
  <c r="X97" i="2"/>
  <c r="W97" i="2"/>
  <c r="X16" i="2"/>
  <c r="W16" i="2"/>
  <c r="X78" i="2"/>
  <c r="W78" i="2"/>
  <c r="X104" i="2"/>
  <c r="W104" i="2"/>
  <c r="X112" i="2"/>
  <c r="W112" i="2"/>
  <c r="X61" i="2"/>
  <c r="W61" i="2"/>
  <c r="X70" i="2"/>
  <c r="W70" i="2"/>
  <c r="X84" i="2"/>
  <c r="W84" i="2"/>
  <c r="X68" i="2"/>
  <c r="W68" i="2"/>
  <c r="X87" i="2"/>
  <c r="W87" i="2"/>
  <c r="X10" i="2"/>
  <c r="W10" i="2"/>
  <c r="X23" i="2"/>
  <c r="W23" i="2"/>
  <c r="X73" i="2"/>
  <c r="W73" i="2"/>
  <c r="X9" i="2"/>
  <c r="W9" i="2"/>
  <c r="X58" i="2"/>
  <c r="W58" i="2"/>
  <c r="X82" i="2"/>
  <c r="W82" i="2"/>
  <c r="X74" i="2"/>
  <c r="W74" i="2"/>
  <c r="X7" i="2"/>
  <c r="W7" i="2"/>
  <c r="X15" i="2"/>
  <c r="W15" i="2"/>
  <c r="X25" i="2"/>
  <c r="W25" i="2"/>
  <c r="X26" i="2"/>
  <c r="W26" i="2"/>
  <c r="X31" i="2"/>
  <c r="W31" i="2"/>
  <c r="X67" i="2"/>
  <c r="W67" i="2"/>
  <c r="X8" i="2"/>
  <c r="W8" i="2"/>
  <c r="X13" i="2"/>
  <c r="W13" i="2"/>
  <c r="X117" i="2"/>
  <c r="W117" i="2"/>
  <c r="X80" i="2"/>
  <c r="W80" i="2"/>
  <c r="AB2" i="2"/>
</calcChain>
</file>

<file path=xl/sharedStrings.xml><?xml version="1.0" encoding="utf-8"?>
<sst xmlns="http://schemas.openxmlformats.org/spreadsheetml/2006/main" count="1513" uniqueCount="698">
  <si>
    <t>Naam</t>
  </si>
  <si>
    <t>Vereniging/Woonplts</t>
  </si>
  <si>
    <t>GbJr</t>
  </si>
  <si>
    <t>Uitsl</t>
  </si>
  <si>
    <t>Punten</t>
  </si>
  <si>
    <t>Wedstrijd</t>
  </si>
  <si>
    <t>Totaal</t>
  </si>
  <si>
    <t>Ekehaar</t>
  </si>
  <si>
    <t>e</t>
  </si>
  <si>
    <t>pntn</t>
  </si>
  <si>
    <t>pnt</t>
  </si>
  <si>
    <t>Deelname</t>
  </si>
  <si>
    <t>Keren</t>
  </si>
  <si>
    <t>Ptn</t>
  </si>
  <si>
    <t>RaboCup</t>
  </si>
  <si>
    <t>punten</t>
  </si>
  <si>
    <t>Stand</t>
  </si>
  <si>
    <t>Usl</t>
  </si>
  <si>
    <t>per</t>
  </si>
  <si>
    <t>RaboCup 2016 - Mannen 60+</t>
  </si>
  <si>
    <t>RaboCup 2016 - Mannen 50+</t>
  </si>
  <si>
    <t>RaboCup 2016 - Mannen 40+</t>
  </si>
  <si>
    <t>RaboCup 2016 - Mannen Senioren</t>
  </si>
  <si>
    <t>RaboCup 2016 - Vrouwen Senioren</t>
  </si>
  <si>
    <t>RaboCup 2016 - Vrouwen 40+</t>
  </si>
  <si>
    <t>RaboCup 2016 - Vrouwen 50+</t>
  </si>
  <si>
    <t>Niek Blikslager</t>
  </si>
  <si>
    <t>Groningen</t>
  </si>
  <si>
    <t>Tom Hendrikse</t>
  </si>
  <si>
    <t>Assen</t>
  </si>
  <si>
    <t>Ben Stellingwerf</t>
  </si>
  <si>
    <t>Bedum</t>
  </si>
  <si>
    <t>Arjan Marchand</t>
  </si>
  <si>
    <t>Luc Sillen</t>
  </si>
  <si>
    <t>Harald Kiewiet</t>
  </si>
  <si>
    <t>Winschoten</t>
  </si>
  <si>
    <t>Freek Hoolsema</t>
  </si>
  <si>
    <t>Frank Janssen</t>
  </si>
  <si>
    <t>Bram Smit</t>
  </si>
  <si>
    <t>Noordhorn</t>
  </si>
  <si>
    <t>Anton Stempher</t>
  </si>
  <si>
    <t>Mathijs van Ark</t>
  </si>
  <si>
    <t>Niels Grote Beverborg</t>
  </si>
  <si>
    <t>Jos Boomsma</t>
  </si>
  <si>
    <t>Zwolle</t>
  </si>
  <si>
    <t>Arjen Deenen</t>
  </si>
  <si>
    <t>Mathijs Hoster</t>
  </si>
  <si>
    <t>Annen</t>
  </si>
  <si>
    <t>Evert-Jan Heringa</t>
  </si>
  <si>
    <t>Marum</t>
  </si>
  <si>
    <t>Bas Prins</t>
  </si>
  <si>
    <t>Westerbork</t>
  </si>
  <si>
    <t>Tom Schipper</t>
  </si>
  <si>
    <t>Niels Wagenaar</t>
  </si>
  <si>
    <t>Oldekerk</t>
  </si>
  <si>
    <t>Marcus Vording</t>
  </si>
  <si>
    <t>Veendam</t>
  </si>
  <si>
    <t>Niels van der Vlag</t>
  </si>
  <si>
    <t>Mark Veenstra</t>
  </si>
  <si>
    <t>Grolloo</t>
  </si>
  <si>
    <t>Savio Broekhuijsen</t>
  </si>
  <si>
    <t>Robbin Blauwiekel</t>
  </si>
  <si>
    <t>Nathan Koster</t>
  </si>
  <si>
    <t>Chris Sillen</t>
  </si>
  <si>
    <t>Rens van Gennip</t>
  </si>
  <si>
    <t>Jos Hassing</t>
  </si>
  <si>
    <t>Joran Kroesen</t>
  </si>
  <si>
    <t>Hoogeveen</t>
  </si>
  <si>
    <t>Raimond van der Boom</t>
  </si>
  <si>
    <t>Anno Huizenga</t>
  </si>
  <si>
    <t>Jan Venhuizen</t>
  </si>
  <si>
    <t>Smilde</t>
  </si>
  <si>
    <t>Martin Veenhuizen</t>
  </si>
  <si>
    <t>Tynaarlo</t>
  </si>
  <si>
    <t>Ludy  Timmer</t>
  </si>
  <si>
    <t>Loppersum</t>
  </si>
  <si>
    <t>Fjodor van der Sluijs</t>
  </si>
  <si>
    <t>Gasselte</t>
  </si>
  <si>
    <t>Herwin Veenstra</t>
  </si>
  <si>
    <t>Zeger Zeilemaker</t>
  </si>
  <si>
    <t>Gieten</t>
  </si>
  <si>
    <t>Wouter Patberg</t>
  </si>
  <si>
    <t>Loon</t>
  </si>
  <si>
    <t>Rola Schuurman</t>
  </si>
  <si>
    <t>Eelde</t>
  </si>
  <si>
    <t>Arjan Elling</t>
  </si>
  <si>
    <t>Vries</t>
  </si>
  <si>
    <t>Martin Hink</t>
  </si>
  <si>
    <t>Gerrit Jan Moes</t>
  </si>
  <si>
    <t>De Kiel</t>
  </si>
  <si>
    <t>Ad van Beilen</t>
  </si>
  <si>
    <t>Leo Brakel</t>
  </si>
  <si>
    <t>Ronald Strijker</t>
  </si>
  <si>
    <t>Nieuw Bui</t>
  </si>
  <si>
    <t>Paul Kukler</t>
  </si>
  <si>
    <t>Jan Berghuis</t>
  </si>
  <si>
    <t>Henk Ter Veen</t>
  </si>
  <si>
    <t>Artem Baguinski</t>
  </si>
  <si>
    <t>Robert de Maar</t>
  </si>
  <si>
    <t>Martin Hoogenkamp</t>
  </si>
  <si>
    <t>Odoorn</t>
  </si>
  <si>
    <t>Winston Moes</t>
  </si>
  <si>
    <t>Ronald Polderman</t>
  </si>
  <si>
    <t>Sebastiaan Boerema</t>
  </si>
  <si>
    <t>Eelderwol</t>
  </si>
  <si>
    <t>Wilko Koster</t>
  </si>
  <si>
    <t>Ludo Bennen</t>
  </si>
  <si>
    <t>jan Haddering</t>
  </si>
  <si>
    <t>Buinen</t>
  </si>
  <si>
    <t>Ralf Dik</t>
  </si>
  <si>
    <t>Henry Tibben</t>
  </si>
  <si>
    <t>Carel Opten</t>
  </si>
  <si>
    <t>Peter Berghuis</t>
  </si>
  <si>
    <t>Zuidlaren</t>
  </si>
  <si>
    <t>Cor Schnieders</t>
  </si>
  <si>
    <t>Stadskanaal</t>
  </si>
  <si>
    <t>Bert Nieland</t>
  </si>
  <si>
    <t>Oude Pekela</t>
  </si>
  <si>
    <t>Adriaan Bennen</t>
  </si>
  <si>
    <t>Rolde</t>
  </si>
  <si>
    <t>Jan Roeles</t>
  </si>
  <si>
    <t>Beilen</t>
  </si>
  <si>
    <t>Paul Stalma</t>
  </si>
  <si>
    <t>Willem Rijnberg</t>
  </si>
  <si>
    <t>Hans Prak</t>
  </si>
  <si>
    <t>Marco den Hollander</t>
  </si>
  <si>
    <t>Maurits van de Heijde</t>
  </si>
  <si>
    <t>Delft</t>
  </si>
  <si>
    <t>Sjirk Overal</t>
  </si>
  <si>
    <t>Kiel Windeweer</t>
  </si>
  <si>
    <t>Robert Springer</t>
  </si>
  <si>
    <t>Gerrie van Barneveld</t>
  </si>
  <si>
    <t>Kees Vos</t>
  </si>
  <si>
    <t>Harold Hulst</t>
  </si>
  <si>
    <t>Gosse Folkertsma</t>
  </si>
  <si>
    <t>Aaldert vd Tuuk</t>
  </si>
  <si>
    <t>Schoonloo</t>
  </si>
  <si>
    <t>Peter Boekweg</t>
  </si>
  <si>
    <t>Jetse Bakker</t>
  </si>
  <si>
    <t>Bert-Jan Bussemaker</t>
  </si>
  <si>
    <t>Roel Braamskamp</t>
  </si>
  <si>
    <t>Koos van Koldam</t>
  </si>
  <si>
    <t>Siddeburen</t>
  </si>
  <si>
    <t>Karel Edens</t>
  </si>
  <si>
    <t>Jeroen Auener</t>
  </si>
  <si>
    <t>Henk Aalders</t>
  </si>
  <si>
    <t>Jan H. Rijnberg</t>
  </si>
  <si>
    <t>Anno Brandsema</t>
  </si>
  <si>
    <t>Jan Sikkema</t>
  </si>
  <si>
    <t>Grollo</t>
  </si>
  <si>
    <t>Jacob Strijbosch</t>
  </si>
  <si>
    <t>Jannes Bouwmeester</t>
  </si>
  <si>
    <t>Henk Postema</t>
  </si>
  <si>
    <t>Hoogezand</t>
  </si>
  <si>
    <t>Aad Verheul</t>
  </si>
  <si>
    <t>Joep Sillen</t>
  </si>
  <si>
    <t>Anouk Trooster</t>
  </si>
  <si>
    <t>Christina Draijer</t>
  </si>
  <si>
    <t>Anouk Wennemars</t>
  </si>
  <si>
    <t>Erika Broekema</t>
  </si>
  <si>
    <t>Hoogkerk</t>
  </si>
  <si>
    <t>Fransisca Schutter</t>
  </si>
  <si>
    <t>Olga Elling</t>
  </si>
  <si>
    <t>Inge van Essen</t>
  </si>
  <si>
    <t>Eldersloo</t>
  </si>
  <si>
    <t>Nicole Uerx</t>
  </si>
  <si>
    <t>Elsemieke Stokman</t>
  </si>
  <si>
    <t>Inkje Ozinga</t>
  </si>
  <si>
    <t>Haren</t>
  </si>
  <si>
    <t>Sandra van Dijk</t>
  </si>
  <si>
    <t>Betty Rijnberg</t>
  </si>
  <si>
    <t>Jorinde van der Laan</t>
  </si>
  <si>
    <t>Karla Schipper</t>
  </si>
  <si>
    <t>Esther Wietzes</t>
  </si>
  <si>
    <t>Sophie Fokkens</t>
  </si>
  <si>
    <t>Linda Everts</t>
  </si>
  <si>
    <t>Lianne Smit-Martens</t>
  </si>
  <si>
    <t>Martine Mennenga</t>
  </si>
  <si>
    <t>Sagitta Mennega</t>
  </si>
  <si>
    <t>Mirte Drijfhout</t>
  </si>
  <si>
    <t>Shanien Boer</t>
  </si>
  <si>
    <t>Ariana Kuipers</t>
  </si>
  <si>
    <t>Drachten</t>
  </si>
  <si>
    <t>Bertha Bruggenkamp</t>
  </si>
  <si>
    <t>Liane de Wit</t>
  </si>
  <si>
    <t>Jelda Panjer</t>
  </si>
  <si>
    <t>Annet Niestijl</t>
  </si>
  <si>
    <t>Bianca de Rijk</t>
  </si>
  <si>
    <t>Gieterveen</t>
  </si>
  <si>
    <t>Annemieke Weijling</t>
  </si>
  <si>
    <t>Geesje Uri</t>
  </si>
  <si>
    <t>Amen</t>
  </si>
  <si>
    <t>Marjon Speelman</t>
  </si>
  <si>
    <t>Monique Lahuis</t>
  </si>
  <si>
    <t>Linda van der Veen</t>
  </si>
  <si>
    <t>Woldendorp</t>
  </si>
  <si>
    <t>Ilse Wanders</t>
  </si>
  <si>
    <t>Margreet Struijk</t>
  </si>
  <si>
    <t>Spijkerboor</t>
  </si>
  <si>
    <t>Jolanda Oosterhoff</t>
  </si>
  <si>
    <t>Wildervank</t>
  </si>
  <si>
    <t>Ina Haan</t>
  </si>
  <si>
    <t>Grietje Hoogekamp -Heeg</t>
  </si>
  <si>
    <t>Henriete Pepels</t>
  </si>
  <si>
    <t>Janny Hilbrands</t>
  </si>
  <si>
    <t>Griean Hoster</t>
  </si>
  <si>
    <t>Aaltje Hovinga</t>
  </si>
  <si>
    <t>meeden</t>
  </si>
  <si>
    <t>Karen Geerts</t>
  </si>
  <si>
    <t>Annette4 van der Heijde</t>
  </si>
  <si>
    <t>Onstwedde</t>
  </si>
  <si>
    <t>Lydia Mast</t>
  </si>
  <si>
    <t>Gré Bezema</t>
  </si>
  <si>
    <t>Lijda Bijma</t>
  </si>
  <si>
    <t>Zuidbroek</t>
  </si>
  <si>
    <t>Jeanet Telgen</t>
  </si>
  <si>
    <t>Muntendam</t>
  </si>
  <si>
    <t>Ineke Berghuis</t>
  </si>
  <si>
    <t>Schipborg</t>
  </si>
  <si>
    <t>Hilda Boorsma</t>
  </si>
  <si>
    <t>Gerrie strijbosch</t>
  </si>
  <si>
    <t>Jolanda Hilbrands</t>
  </si>
  <si>
    <t>Anja Pieterman</t>
  </si>
  <si>
    <t>Roodeschool</t>
  </si>
  <si>
    <t>Frederrek Diffing</t>
  </si>
  <si>
    <t>Jos Betten</t>
  </si>
  <si>
    <t>Rita Koopman-Broekema</t>
  </si>
  <si>
    <t>Thea Hendrikse</t>
  </si>
  <si>
    <t>Plts</t>
  </si>
  <si>
    <t>Overall Mannen</t>
  </si>
  <si>
    <t>Overall Vrouwen</t>
  </si>
  <si>
    <t>Liesbeth van der Meer</t>
  </si>
  <si>
    <t>Michel Speelman</t>
  </si>
  <si>
    <t>Appelscha</t>
  </si>
  <si>
    <t>Sam Kamminga</t>
  </si>
  <si>
    <t>Jeroen Kregel</t>
  </si>
  <si>
    <t>S. Kits</t>
  </si>
  <si>
    <t>Ezinge</t>
  </si>
  <si>
    <t>Peter Merkx</t>
  </si>
  <si>
    <t>J. Waslander</t>
  </si>
  <si>
    <t>RKoningstein</t>
  </si>
  <si>
    <t>Emmen</t>
  </si>
  <si>
    <t>Ralph Venhoven</t>
  </si>
  <si>
    <t>Sjouke Elsinga</t>
  </si>
  <si>
    <t>Bovensmilde</t>
  </si>
  <si>
    <t>Harm Appelo</t>
  </si>
  <si>
    <t>Erik Dusseljee</t>
  </si>
  <si>
    <t>Aad Oosterhof</t>
  </si>
  <si>
    <t>Peize</t>
  </si>
  <si>
    <t>Remko Elema</t>
  </si>
  <si>
    <t>Loopgroep</t>
  </si>
  <si>
    <t>J. Barkhof</t>
  </si>
  <si>
    <t>Ronald Apeldoorn</t>
  </si>
  <si>
    <t>Gerrit Veldthuis</t>
  </si>
  <si>
    <t>R. Terburg</t>
  </si>
  <si>
    <t>J. Donkerbroek</t>
  </si>
  <si>
    <t>Martijn Sijmons</t>
  </si>
  <si>
    <t>J. Meijer</t>
  </si>
  <si>
    <t>Jan Meijeringh</t>
  </si>
  <si>
    <t>M. Hoogekamp</t>
  </si>
  <si>
    <t>R. G. Heller</t>
  </si>
  <si>
    <t>R. de Haan</t>
  </si>
  <si>
    <t>Loopgroep De Drentsc</t>
  </si>
  <si>
    <t>Remy Notten</t>
  </si>
  <si>
    <t>Barreld Hamming</t>
  </si>
  <si>
    <t>De Groeve</t>
  </si>
  <si>
    <t>J. ten Cate</t>
  </si>
  <si>
    <t>Elim</t>
  </si>
  <si>
    <t>Roderik de Vries</t>
  </si>
  <si>
    <t>Jan Hiemstra</t>
  </si>
  <si>
    <t>J. Borg</t>
  </si>
  <si>
    <t>Guus Mar馥</t>
  </si>
  <si>
    <t>Edgar Bakker</t>
  </si>
  <si>
    <t>M. Waslander</t>
  </si>
  <si>
    <t>Jorrit Sijtsma</t>
  </si>
  <si>
    <t>Grijpskerk</t>
  </si>
  <si>
    <t>P. Buigel</t>
  </si>
  <si>
    <t>Warffum</t>
  </si>
  <si>
    <t>Abe Veenstra</t>
  </si>
  <si>
    <t>Douwe Deinum</t>
  </si>
  <si>
    <t>Jan Posthumus</t>
  </si>
  <si>
    <t>Waling Meijer</t>
  </si>
  <si>
    <t>Fokko Hindriks</t>
  </si>
  <si>
    <t>A. Peltenburg</t>
  </si>
  <si>
    <t>Jacob Willemsma</t>
  </si>
  <si>
    <t>Assen Kloosterveen</t>
  </si>
  <si>
    <t>Martine Bruinsma</t>
  </si>
  <si>
    <t>Sike Jonkman</t>
  </si>
  <si>
    <t>Yara Stunnenberg</t>
  </si>
  <si>
    <t>Anne Hobbelt</t>
  </si>
  <si>
    <t>Esther Weitzes</t>
  </si>
  <si>
    <t>Anita Koops</t>
  </si>
  <si>
    <t>I. Visser</t>
  </si>
  <si>
    <t>Heerenveen</t>
  </si>
  <si>
    <t>Marjan Oostinga</t>
  </si>
  <si>
    <t>avVN</t>
  </si>
  <si>
    <t>Alies Visser</t>
  </si>
  <si>
    <t>H. Venema</t>
  </si>
  <si>
    <t>Eelderwolde</t>
  </si>
  <si>
    <t>Francine Beckers</t>
  </si>
  <si>
    <t>I. van Es</t>
  </si>
  <si>
    <t>Marian Overgaauw</t>
  </si>
  <si>
    <t>M. Buigel</t>
  </si>
  <si>
    <t>J. Buiten-Schuring</t>
  </si>
  <si>
    <t>Djurre Hoeksema</t>
  </si>
  <si>
    <t>Rene Wilkens</t>
  </si>
  <si>
    <t>Herman Grol</t>
  </si>
  <si>
    <t>Erwin Klaassen</t>
  </si>
  <si>
    <t>Jelle van der Veen</t>
  </si>
  <si>
    <t>Thesinge</t>
  </si>
  <si>
    <t>Berry Strik</t>
  </si>
  <si>
    <t>J. Poel</t>
  </si>
  <si>
    <t>Pieter Jan Kooi</t>
  </si>
  <si>
    <t>Ronald van de Haak</t>
  </si>
  <si>
    <t>Aduard</t>
  </si>
  <si>
    <t>Frans Alting</t>
  </si>
  <si>
    <t>Marnix Ennes</t>
  </si>
  <si>
    <t>Hans Geuzinge</t>
  </si>
  <si>
    <t>Tom Hospes</t>
  </si>
  <si>
    <t>Eext</t>
  </si>
  <si>
    <t>Harold Sinnige</t>
  </si>
  <si>
    <t>Hedwin Cornelis</t>
  </si>
  <si>
    <t>Donderen</t>
  </si>
  <si>
    <t>Leon van der Veen</t>
  </si>
  <si>
    <t>Haren Gn</t>
  </si>
  <si>
    <t>Jaco Boer</t>
  </si>
  <si>
    <t>Wim Opten</t>
  </si>
  <si>
    <t>Henry Perdok</t>
  </si>
  <si>
    <t>Norg</t>
  </si>
  <si>
    <t>Pieter Stegeman</t>
  </si>
  <si>
    <t>Elp</t>
  </si>
  <si>
    <t>Erich Ohlsen</t>
  </si>
  <si>
    <t>Stoffer Havinga</t>
  </si>
  <si>
    <t>Luciano Malawau</t>
  </si>
  <si>
    <t>Freddy Spreen</t>
  </si>
  <si>
    <t>Harry Timmenga</t>
  </si>
  <si>
    <t>Rene Kramer</t>
  </si>
  <si>
    <t>Nieuw Buinen</t>
  </si>
  <si>
    <t>Henk Wind</t>
  </si>
  <si>
    <t>Alteveen</t>
  </si>
  <si>
    <t>Jan Hein van Dijk</t>
  </si>
  <si>
    <t>Willem Biesboer</t>
  </si>
  <si>
    <t>Schoonoord</t>
  </si>
  <si>
    <t>Leo Babtist</t>
  </si>
  <si>
    <t>Gerhard Over</t>
  </si>
  <si>
    <t>Meppen (D)</t>
  </si>
  <si>
    <t>Marrijtje Molenhuis</t>
  </si>
  <si>
    <t>Idhuna Tardjopawiro</t>
  </si>
  <si>
    <t>Rianne van der Sluis</t>
  </si>
  <si>
    <t>Linda Flanderijn</t>
  </si>
  <si>
    <t>M. Lauwes</t>
  </si>
  <si>
    <t>Anita op den Kelder</t>
  </si>
  <si>
    <t>Inge Schellekens</t>
  </si>
  <si>
    <t>Femke Hoefste</t>
  </si>
  <si>
    <t>Alien Drent</t>
  </si>
  <si>
    <t>Anita Jansens</t>
  </si>
  <si>
    <t>Ina Kunst</t>
  </si>
  <si>
    <t>karin Oosting</t>
  </si>
  <si>
    <t xml:space="preserve">Annen </t>
  </si>
  <si>
    <t>Cora van der Wal</t>
  </si>
  <si>
    <t>Robert Huisjes</t>
  </si>
  <si>
    <t>Niels van Hoorn</t>
  </si>
  <si>
    <t>'s-Gravenh</t>
  </si>
  <si>
    <t>Jordi Roffel</t>
  </si>
  <si>
    <t>Dirkjan van der</t>
  </si>
  <si>
    <t>Niels Spoelman</t>
  </si>
  <si>
    <t>Rick Poiesz</t>
  </si>
  <si>
    <t>Sneek</t>
  </si>
  <si>
    <t>Kevin Eefting</t>
  </si>
  <si>
    <t>Utrecht</t>
  </si>
  <si>
    <t>Rob van den Bri</t>
  </si>
  <si>
    <t>Tjalling Meijer</t>
  </si>
  <si>
    <t>Anneveenschenkaaal</t>
  </si>
  <si>
    <t>Derk Jan Koetje</t>
  </si>
  <si>
    <t>Hans Schipper</t>
  </si>
  <si>
    <t>Musselkanaal</t>
  </si>
  <si>
    <t>Fokke Hamminga</t>
  </si>
  <si>
    <t>Jarko Deuring</t>
  </si>
  <si>
    <t>Gasselternijveen</t>
  </si>
  <si>
    <t>Gerrie Bijl</t>
  </si>
  <si>
    <t>Levien Buerman</t>
  </si>
  <si>
    <t>Wim Woldijk</t>
  </si>
  <si>
    <t>Meeden</t>
  </si>
  <si>
    <t>John Broekman</t>
  </si>
  <si>
    <t>Willem Kremer</t>
  </si>
  <si>
    <t>Annerveenschekanaal</t>
  </si>
  <si>
    <t>Luuk Piek</t>
  </si>
  <si>
    <t>Zutphen</t>
  </si>
  <si>
    <t>Harrie Meendering</t>
  </si>
  <si>
    <t>annveenschekanaal</t>
  </si>
  <si>
    <t>Albert Oosting</t>
  </si>
  <si>
    <t>Ronald Heeringa</t>
  </si>
  <si>
    <t>Franz Barkhuijsen</t>
  </si>
  <si>
    <t>Luigi Deiana</t>
  </si>
  <si>
    <t>Burkhard Weiss</t>
  </si>
  <si>
    <t>Paul Abrahams</t>
  </si>
  <si>
    <t>Jan Moedt</t>
  </si>
  <si>
    <t>Jans Takens</t>
  </si>
  <si>
    <t>Zeyen</t>
  </si>
  <si>
    <t>Anneveenschekanaal</t>
  </si>
  <si>
    <t>Garmt Borgman</t>
  </si>
  <si>
    <t>Boele Geerts</t>
  </si>
  <si>
    <t>Otto Meertens</t>
  </si>
  <si>
    <t>Yde</t>
  </si>
  <si>
    <t>Fokko Klein</t>
  </si>
  <si>
    <t>Albert Hazenberg</t>
  </si>
  <si>
    <t>Teu Boer</t>
  </si>
  <si>
    <t>Gerrit van Dam</t>
  </si>
  <si>
    <t>Sake de Boer</t>
  </si>
  <si>
    <t>Bert ten Hoff</t>
  </si>
  <si>
    <t>Gerrit Jan Warmink</t>
  </si>
  <si>
    <t>Eexterveen</t>
  </si>
  <si>
    <t>Bert Zeilstra</t>
  </si>
  <si>
    <t>Gerard de Vries</t>
  </si>
  <si>
    <t>Sanne Scheltes</t>
  </si>
  <si>
    <t>Rianne Tjarks</t>
  </si>
  <si>
    <t>Janet Oortwijn</t>
  </si>
  <si>
    <t>Wendy de Lange</t>
  </si>
  <si>
    <t>Naomi Takens</t>
  </si>
  <si>
    <t>Gea Woldijk</t>
  </si>
  <si>
    <t>Heleen de Jonge</t>
  </si>
  <si>
    <t>Petra Vollink</t>
  </si>
  <si>
    <t>Karin Smit-dijk</t>
  </si>
  <si>
    <t>Trudy Schroor</t>
  </si>
  <si>
    <t>Hillie Smittenberg</t>
  </si>
  <si>
    <t>Sappemeer</t>
  </si>
  <si>
    <t>Ria van Dam - de Haan</t>
  </si>
  <si>
    <t>Ina Roelfs</t>
  </si>
  <si>
    <t>Marwijksoord</t>
  </si>
  <si>
    <t>Els Jacobs</t>
  </si>
  <si>
    <t>Slochteren</t>
  </si>
  <si>
    <t>Janet Degenhart</t>
  </si>
  <si>
    <t>Evelyne Salari</t>
  </si>
  <si>
    <t>Janny Buiten-Schuring</t>
  </si>
  <si>
    <t>Jakolien Oosting</t>
  </si>
  <si>
    <t>Lucia Schievink</t>
  </si>
  <si>
    <t>Hillie Bos-Rave</t>
  </si>
  <si>
    <t>Ann.v.k</t>
  </si>
  <si>
    <t>Ann.v.k.</t>
  </si>
  <si>
    <t>Olfert Molenhuis</t>
  </si>
  <si>
    <t>Henk Kramer</t>
  </si>
  <si>
    <t>Jan Stuursma</t>
  </si>
  <si>
    <t>Martien Wubs</t>
  </si>
  <si>
    <t>Stadskana</t>
  </si>
  <si>
    <t>René Ronde</t>
  </si>
  <si>
    <t>Rolf Boelens</t>
  </si>
  <si>
    <t>Wendel van Dalen</t>
  </si>
  <si>
    <t>Niels Blaauw (ITCG)</t>
  </si>
  <si>
    <t>Simon Teeninga</t>
  </si>
  <si>
    <t>Rik Koops</t>
  </si>
  <si>
    <t>Peet Joosten</t>
  </si>
  <si>
    <t>Meerstad</t>
  </si>
  <si>
    <t>Jan-Willem Maat</t>
  </si>
  <si>
    <t>Zuidwolde</t>
  </si>
  <si>
    <t>Michel Bruins</t>
  </si>
  <si>
    <t>Frits van der Laan (ITCG)</t>
  </si>
  <si>
    <t>Jelle Hummel</t>
  </si>
  <si>
    <t>Kars Mengerink</t>
  </si>
  <si>
    <t>Jeroen Gotlieb</t>
  </si>
  <si>
    <t>Mark Pronk</t>
  </si>
  <si>
    <t>Leroy Schnieders</t>
  </si>
  <si>
    <t>Lelystad</t>
  </si>
  <si>
    <t>Rob van der Velde</t>
  </si>
  <si>
    <t>Winschote</t>
  </si>
  <si>
    <t>Bastiaan Koops</t>
  </si>
  <si>
    <t>Harmen Faber (ITCG)</t>
  </si>
  <si>
    <t>Enumatil</t>
  </si>
  <si>
    <t>Peter Vaartjes</t>
  </si>
  <si>
    <t>Amsterdam</t>
  </si>
  <si>
    <t>Johannes Christiaanse</t>
  </si>
  <si>
    <t>Robin Smeenge</t>
  </si>
  <si>
    <t>Peter Thijs</t>
  </si>
  <si>
    <t>Feiko van Gool</t>
  </si>
  <si>
    <t>Jochem Smits van Oyen</t>
  </si>
  <si>
    <t>Mathias Zuur</t>
  </si>
  <si>
    <t>Zeewolde</t>
  </si>
  <si>
    <t>Lennart Zuur</t>
  </si>
  <si>
    <t>Peter Zwiers</t>
  </si>
  <si>
    <t>Lars de Haan</t>
  </si>
  <si>
    <t>Jaap Poel</t>
  </si>
  <si>
    <t>Jeroen de Vries (ITCG)</t>
  </si>
  <si>
    <t>Jens Schutte</t>
  </si>
  <si>
    <t>Edward de Vries (ITCG)</t>
  </si>
  <si>
    <t>Jelle Siebring</t>
  </si>
  <si>
    <t>Chris Tammenga</t>
  </si>
  <si>
    <t>Erik Gankema</t>
  </si>
  <si>
    <t>Jeroen Zwake</t>
  </si>
  <si>
    <t>Valthe</t>
  </si>
  <si>
    <t>Jan-Marc Kok</t>
  </si>
  <si>
    <t>Coevorden</t>
  </si>
  <si>
    <t>René Becker</t>
  </si>
  <si>
    <t>Bert Jan Wever</t>
  </si>
  <si>
    <t>Ronald Meyboom</t>
  </si>
  <si>
    <t>Sjonnie de Groot</t>
  </si>
  <si>
    <t>Kuba Filipkowski</t>
  </si>
  <si>
    <t>Ivar van der Til</t>
  </si>
  <si>
    <t>Edwin Blaauw</t>
  </si>
  <si>
    <t>Postma</t>
  </si>
  <si>
    <t>Koos Smith</t>
  </si>
  <si>
    <t>John Meijer</t>
  </si>
  <si>
    <t>Gertjan Rehwinkel</t>
  </si>
  <si>
    <t>Albert Siebring</t>
  </si>
  <si>
    <t>Ronald Pebesma</t>
  </si>
  <si>
    <t>Erik Guns</t>
  </si>
  <si>
    <t>Omar Beekman</t>
  </si>
  <si>
    <t>Sebastiaan Otten</t>
  </si>
  <si>
    <t>Woerden</t>
  </si>
  <si>
    <t>Bouke van Laethem</t>
  </si>
  <si>
    <t>Haarlem</t>
  </si>
  <si>
    <t>Anne Alkema</t>
  </si>
  <si>
    <t>Herjan Schutte</t>
  </si>
  <si>
    <t>Joost Brilleman</t>
  </si>
  <si>
    <t>Michael Stanneveld (ITCG)</t>
  </si>
  <si>
    <t>Claude van der Leij</t>
  </si>
  <si>
    <t>Harm Eefting</t>
  </si>
  <si>
    <t>I.G. Beekman</t>
  </si>
  <si>
    <t>Bert Keuter</t>
  </si>
  <si>
    <t>David Dagan</t>
  </si>
  <si>
    <t>Borger</t>
  </si>
  <si>
    <t>Harold Mulder</t>
  </si>
  <si>
    <t>Hilbrand Kikkers (ITCG)</t>
  </si>
  <si>
    <t>André Rosevink</t>
  </si>
  <si>
    <t>Vlagtwedde</t>
  </si>
  <si>
    <t>Marcel Apeldoorn</t>
  </si>
  <si>
    <t>Den Bosch</t>
  </si>
  <si>
    <t>Jonnie Bos</t>
  </si>
  <si>
    <t>Hans Popken</t>
  </si>
  <si>
    <t>Arjan Geertsema</t>
  </si>
  <si>
    <t>Anno Greven</t>
  </si>
  <si>
    <t>Niels Lanting</t>
  </si>
  <si>
    <t>Amersfoort</t>
  </si>
  <si>
    <t>Klaas Schut</t>
  </si>
  <si>
    <t>Andre Docter</t>
  </si>
  <si>
    <t>André Zwake</t>
  </si>
  <si>
    <t>Klazienaveen</t>
  </si>
  <si>
    <t>Rob van de Graaf</t>
  </si>
  <si>
    <t>Naanko Drent</t>
  </si>
  <si>
    <t>Heiligerlee</t>
  </si>
  <si>
    <t>Mario Schuiling</t>
  </si>
  <si>
    <t>Jaap Begeman</t>
  </si>
  <si>
    <t>Noordbroek</t>
  </si>
  <si>
    <t>Gerard Berg</t>
  </si>
  <si>
    <t>Lucas Buikema</t>
  </si>
  <si>
    <t>B. Trip</t>
  </si>
  <si>
    <t>Trienco Bekkema</t>
  </si>
  <si>
    <t>Henk Jan Meier</t>
  </si>
  <si>
    <t>Hardenberg</t>
  </si>
  <si>
    <t>Rudy Telkamp</t>
  </si>
  <si>
    <t>J. de Boer</t>
  </si>
  <si>
    <t>Hink Boelens</t>
  </si>
  <si>
    <t>Nieuw-Buinen</t>
  </si>
  <si>
    <t>Jan Poortman</t>
  </si>
  <si>
    <t>Erwin Beekman</t>
  </si>
  <si>
    <t>Gert Bosker</t>
  </si>
  <si>
    <t>Hilko Snoek</t>
  </si>
  <si>
    <t>Scheemda</t>
  </si>
  <si>
    <t>Jeuring</t>
  </si>
  <si>
    <t>Theo Weimans</t>
  </si>
  <si>
    <t>Albert Wijmen</t>
  </si>
  <si>
    <t>Kerkenveld</t>
  </si>
  <si>
    <t>Henk Strengers</t>
  </si>
  <si>
    <t>Paul Claessens</t>
  </si>
  <si>
    <t>René Nijsse</t>
  </si>
  <si>
    <t>Wolphaartsdijk</t>
  </si>
  <si>
    <t>Jan Loos</t>
  </si>
  <si>
    <t>Wagenborgen</t>
  </si>
  <si>
    <t>Ad Bastiaansen</t>
  </si>
  <si>
    <t>Harry Prins</t>
  </si>
  <si>
    <t>Johan Kregel</t>
  </si>
  <si>
    <t>Herman Bos</t>
  </si>
  <si>
    <t>Kloosterburen</t>
  </si>
  <si>
    <t>Tjibbe Pebesma</t>
  </si>
  <si>
    <t>Hiido Boomsema</t>
  </si>
  <si>
    <t>Pieter Beekman</t>
  </si>
  <si>
    <t>Sebe Kleveringa</t>
  </si>
  <si>
    <t>Spijk</t>
  </si>
  <si>
    <t>Fred van der Gon Netscher</t>
  </si>
  <si>
    <t>'s-Gravenhage</t>
  </si>
  <si>
    <t>Jaap Jumelet</t>
  </si>
  <si>
    <t>2e Exloermond</t>
  </si>
  <si>
    <t>Jacob Schoonhoven</t>
  </si>
  <si>
    <t>Wim ter Laan</t>
  </si>
  <si>
    <t>Saffira Kiewiet</t>
  </si>
  <si>
    <t>Annemieke de Lange</t>
  </si>
  <si>
    <t>Marije Botterblom</t>
  </si>
  <si>
    <t>Kristel Joosten</t>
  </si>
  <si>
    <t>Ineke Ligthart</t>
  </si>
  <si>
    <t>Anneriek Poelman</t>
  </si>
  <si>
    <t>José Ebbinge</t>
  </si>
  <si>
    <t>Miranda Sloots</t>
  </si>
  <si>
    <t>Natasja Topelen</t>
  </si>
  <si>
    <t>Wagenborg</t>
  </si>
  <si>
    <t>Daja Kroezenga (ITCG)</t>
  </si>
  <si>
    <t>Lisanne Snoek</t>
  </si>
  <si>
    <t>Annemieke Rave</t>
  </si>
  <si>
    <t>Kolham</t>
  </si>
  <si>
    <t>Marchiena Boelens</t>
  </si>
  <si>
    <t>Natalie Malewicz</t>
  </si>
  <si>
    <t>Ilse Jager</t>
  </si>
  <si>
    <t>Reina Geertsema</t>
  </si>
  <si>
    <t>Sahela ten Kelde</t>
  </si>
  <si>
    <t>Janka van Santen</t>
  </si>
  <si>
    <t>Nieuw-Wee</t>
  </si>
  <si>
    <t>Ilona de Jonge</t>
  </si>
  <si>
    <t>Gasselter</t>
  </si>
  <si>
    <t>Lisanne Albers</t>
  </si>
  <si>
    <t>Christien Koning</t>
  </si>
  <si>
    <t>Jantje Korthuis</t>
  </si>
  <si>
    <t>Saskia Meijeringh</t>
  </si>
  <si>
    <t>Ina Enting</t>
  </si>
  <si>
    <t>Irma Alkema</t>
  </si>
  <si>
    <t>Annet Popken</t>
  </si>
  <si>
    <t>Jacqueline van Beilen</t>
  </si>
  <si>
    <t>Sandra Haverkamp</t>
  </si>
  <si>
    <t>Geke Mulder</t>
  </si>
  <si>
    <t>Diana Bijleveld</t>
  </si>
  <si>
    <t>Jackelien Poelstra</t>
  </si>
  <si>
    <t>Christien Meijer-Bakker</t>
  </si>
  <si>
    <t>Bea Voskamp</t>
  </si>
  <si>
    <t>Elly Frouna van der Meer</t>
  </si>
  <si>
    <t>Gisela Nijsse-Meertens</t>
  </si>
  <si>
    <t>Warmink</t>
  </si>
  <si>
    <t>Michaela Zwaan</t>
  </si>
  <si>
    <t>Jannie Poortman-Oldenkamp</t>
  </si>
  <si>
    <t>Jannet Scholma</t>
  </si>
  <si>
    <t>Eexterzandvoort</t>
  </si>
  <si>
    <t>Wieneke Boelens</t>
  </si>
  <si>
    <t>Yvonne Schuiring</t>
  </si>
  <si>
    <t xml:space="preserve">Gieten </t>
  </si>
  <si>
    <t>Koen Janssen</t>
  </si>
  <si>
    <t>Gustaaf Verhagen</t>
  </si>
  <si>
    <t>Nick Beukema</t>
  </si>
  <si>
    <t>Gijs Flinterman</t>
  </si>
  <si>
    <t>Gerrit van der Goot</t>
  </si>
  <si>
    <t>Jan Willem Maat</t>
  </si>
  <si>
    <t>Michel Brongers</t>
  </si>
  <si>
    <t>Jelle Hummelen</t>
  </si>
  <si>
    <t>Wilfried Soer</t>
  </si>
  <si>
    <t>Hewelte</t>
  </si>
  <si>
    <t>Thijs Vunderink</t>
  </si>
  <si>
    <t>Jan Maarten Obma</t>
  </si>
  <si>
    <t>Roel Schellekens</t>
  </si>
  <si>
    <t>P. Kempenaar</t>
  </si>
  <si>
    <t>Auke Latour</t>
  </si>
  <si>
    <t>Sjors Tissingh</t>
  </si>
  <si>
    <t>Leeuwarden</t>
  </si>
  <si>
    <t>Harmen Gelling</t>
  </si>
  <si>
    <t>Van Dijk</t>
  </si>
  <si>
    <t>Paterswolde</t>
  </si>
  <si>
    <t>Maurice Postema</t>
  </si>
  <si>
    <t>Peter de Vries</t>
  </si>
  <si>
    <t>Ignas Dummer</t>
  </si>
  <si>
    <t>Erie Helmantel</t>
  </si>
  <si>
    <t>Joost Kerkhoff</t>
  </si>
  <si>
    <t>peter Brink</t>
  </si>
  <si>
    <t>Hans van Kregten</t>
  </si>
  <si>
    <t>Gisborne-Nieuw</t>
  </si>
  <si>
    <t>Sophie Nijman</t>
  </si>
  <si>
    <t>amsterdam</t>
  </si>
  <si>
    <t>Hillie Koops</t>
  </si>
  <si>
    <t>Anouk Haaijema</t>
  </si>
  <si>
    <t>Ester Nicola</t>
  </si>
  <si>
    <t>Janke Boersma</t>
  </si>
  <si>
    <t>Anke Dekker</t>
  </si>
  <si>
    <t>Andrea Heinemann</t>
  </si>
  <si>
    <t>Margo Roelofs</t>
  </si>
  <si>
    <t>Ina van Es</t>
  </si>
  <si>
    <t xml:space="preserve"> Olfert Molenhuis</t>
  </si>
  <si>
    <t>Bas van de Kant</t>
  </si>
  <si>
    <t>Leo Olk</t>
  </si>
  <si>
    <t>Niels vd Burg</t>
  </si>
  <si>
    <t xml:space="preserve"> Rolf Boelens</t>
  </si>
  <si>
    <t>Wellington M Candido</t>
  </si>
  <si>
    <t>Sacha Landkroon</t>
  </si>
  <si>
    <t>Rick Visscher</t>
  </si>
  <si>
    <t>Zeijen</t>
  </si>
  <si>
    <t xml:space="preserve"> Jaap vd Wal</t>
  </si>
  <si>
    <t>Henk Heemskerk</t>
  </si>
  <si>
    <t>Willem Jan Wakelkamp</t>
  </si>
  <si>
    <t>Zevenhuizen</t>
  </si>
  <si>
    <t>Ruud Keij</t>
  </si>
  <si>
    <t>Cor Ottens</t>
  </si>
  <si>
    <t>Duco Zijlstra</t>
  </si>
  <si>
    <t>Lekkum</t>
  </si>
  <si>
    <t>Piet de Jonge</t>
  </si>
  <si>
    <t>Oosterwolde</t>
  </si>
  <si>
    <t>Henk Eleveld</t>
  </si>
  <si>
    <t>Douwe Iedema</t>
  </si>
  <si>
    <t>Roland Stoffelsma</t>
  </si>
  <si>
    <t>Rob Stoker</t>
  </si>
  <si>
    <t>Bertine de Vries</t>
  </si>
  <si>
    <t>Mireille Beukers</t>
  </si>
  <si>
    <t>Theresia Bijl</t>
  </si>
  <si>
    <t>Aleksandra Biegun</t>
  </si>
  <si>
    <t>Tamara van Windt</t>
  </si>
  <si>
    <t>Griean  Hter</t>
  </si>
  <si>
    <t>Elly Hoorn</t>
  </si>
  <si>
    <t>Marianne Wilmer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</si>
</sst>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7" applyNumberFormat="0" applyAlignment="0" applyProtection="0"/>
    <xf numFmtId="0" fontId="10" fillId="7" borderId="8" applyNumberFormat="0" applyAlignment="0" applyProtection="0"/>
    <xf numFmtId="0" fontId="11" fillId="7" borderId="7" applyNumberFormat="0" applyAlignment="0" applyProtection="0"/>
    <xf numFmtId="0" fontId="12" fillId="0" borderId="9" applyNumberFormat="0" applyFill="0" applyAlignment="0" applyProtection="0"/>
    <xf numFmtId="0" fontId="13" fillId="8" borderId="10" applyNumberFormat="0" applyAlignment="0" applyProtection="0"/>
    <xf numFmtId="0" fontId="14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</cellStyleXfs>
  <cellXfs count="208">
    <xf numFmtId="0" fontId="0" fillId="0" borderId="0" xfId="0"/>
    <xf numFmtId="0" fontId="0" fillId="0" borderId="1" xfId="0" applyBorder="1"/>
    <xf numFmtId="0" fontId="0" fillId="34" borderId="0" xfId="0" applyFill="1"/>
    <xf numFmtId="0" fontId="0" fillId="0" borderId="15" xfId="0" applyBorder="1"/>
    <xf numFmtId="0" fontId="0" fillId="0" borderId="0" xfId="0" applyBorder="1"/>
    <xf numFmtId="0" fontId="16" fillId="0" borderId="0" xfId="0" applyFont="1"/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19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6" fillId="0" borderId="24" xfId="0" applyFont="1" applyBorder="1" applyAlignment="1">
      <alignment horizontal="center"/>
    </xf>
    <xf numFmtId="0" fontId="0" fillId="0" borderId="20" xfId="0" applyBorder="1"/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6" fillId="0" borderId="40" xfId="0" applyFont="1" applyBorder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2" borderId="32" xfId="0" applyFill="1" applyBorder="1"/>
    <xf numFmtId="0" fontId="0" fillId="0" borderId="16" xfId="0" applyBorder="1"/>
    <xf numFmtId="0" fontId="0" fillId="0" borderId="35" xfId="0" applyBorder="1" applyAlignment="1">
      <alignment horizontal="center"/>
    </xf>
    <xf numFmtId="0" fontId="16" fillId="2" borderId="32" xfId="0" applyFont="1" applyFill="1" applyBorder="1"/>
    <xf numFmtId="0" fontId="16" fillId="0" borderId="32" xfId="0" applyFont="1" applyBorder="1"/>
    <xf numFmtId="0" fontId="0" fillId="0" borderId="32" xfId="0" applyBorder="1"/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19" fillId="0" borderId="22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1" fontId="0" fillId="0" borderId="28" xfId="0" applyNumberFormat="1" applyBorder="1" applyAlignment="1">
      <alignment horizontal="center"/>
    </xf>
    <xf numFmtId="1" fontId="19" fillId="0" borderId="22" xfId="0" applyNumberFormat="1" applyFont="1" applyFill="1" applyBorder="1" applyAlignment="1">
      <alignment horizontal="center"/>
    </xf>
    <xf numFmtId="0" fontId="0" fillId="0" borderId="1" xfId="0" applyFill="1" applyBorder="1"/>
    <xf numFmtId="0" fontId="16" fillId="0" borderId="4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1" fontId="19" fillId="0" borderId="43" xfId="0" applyNumberFormat="1" applyFont="1" applyFill="1" applyBorder="1" applyAlignment="1">
      <alignment horizontal="center" vertical="center"/>
    </xf>
    <xf numFmtId="0" fontId="0" fillId="0" borderId="46" xfId="0" applyBorder="1"/>
    <xf numFmtId="0" fontId="16" fillId="0" borderId="45" xfId="0" applyFont="1" applyBorder="1" applyAlignment="1">
      <alignment horizontal="center"/>
    </xf>
    <xf numFmtId="0" fontId="16" fillId="2" borderId="37" xfId="0" applyFont="1" applyFill="1" applyBorder="1"/>
    <xf numFmtId="0" fontId="20" fillId="0" borderId="36" xfId="0" applyFont="1" applyBorder="1" applyAlignment="1">
      <alignment horizontal="center"/>
    </xf>
    <xf numFmtId="1" fontId="20" fillId="0" borderId="36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1" fontId="19" fillId="0" borderId="3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Font="1" applyBorder="1" applyAlignment="1">
      <alignment horizontal="center"/>
    </xf>
    <xf numFmtId="14" fontId="16" fillId="0" borderId="47" xfId="0" applyNumberFormat="1" applyFont="1" applyBorder="1"/>
    <xf numFmtId="1" fontId="19" fillId="0" borderId="43" xfId="0" applyNumberFormat="1" applyFont="1" applyFill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35" borderId="0" xfId="0" applyFill="1"/>
    <xf numFmtId="0" fontId="18" fillId="35" borderId="0" xfId="0" applyFont="1" applyFill="1" applyAlignment="1">
      <alignment horizontal="center" vertical="center"/>
    </xf>
    <xf numFmtId="1" fontId="18" fillId="35" borderId="0" xfId="0" applyNumberFormat="1" applyFont="1" applyFill="1" applyAlignment="1">
      <alignment horizontal="center"/>
    </xf>
    <xf numFmtId="0" fontId="18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1" fontId="0" fillId="35" borderId="0" xfId="0" applyNumberFormat="1" applyFill="1" applyAlignment="1">
      <alignment horizontal="center"/>
    </xf>
    <xf numFmtId="0" fontId="0" fillId="35" borderId="0" xfId="0" applyFill="1" applyBorder="1"/>
    <xf numFmtId="0" fontId="16" fillId="35" borderId="0" xfId="0" applyFont="1" applyFill="1"/>
    <xf numFmtId="0" fontId="0" fillId="35" borderId="0" xfId="0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6" borderId="36" xfId="0" applyFont="1" applyFill="1" applyBorder="1" applyAlignment="1">
      <alignment horizontal="center"/>
    </xf>
    <xf numFmtId="1" fontId="18" fillId="35" borderId="0" xfId="0" applyNumberFormat="1" applyFont="1" applyFill="1" applyAlignment="1">
      <alignment horizontal="center" vertical="center"/>
    </xf>
    <xf numFmtId="0" fontId="17" fillId="35" borderId="0" xfId="0" applyFont="1" applyFill="1"/>
    <xf numFmtId="0" fontId="21" fillId="35" borderId="0" xfId="0" applyFont="1" applyFill="1" applyAlignment="1">
      <alignment horizontal="center" vertical="center"/>
    </xf>
    <xf numFmtId="1" fontId="21" fillId="35" borderId="0" xfId="0" applyNumberFormat="1" applyFont="1" applyFill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13" fillId="35" borderId="0" xfId="0" applyFont="1" applyFill="1"/>
    <xf numFmtId="0" fontId="16" fillId="37" borderId="36" xfId="0" applyFont="1" applyFill="1" applyBorder="1" applyAlignment="1">
      <alignment horizontal="center"/>
    </xf>
    <xf numFmtId="0" fontId="0" fillId="38" borderId="0" xfId="0" applyFill="1"/>
    <xf numFmtId="0" fontId="16" fillId="38" borderId="0" xfId="0" applyFont="1" applyFill="1"/>
    <xf numFmtId="0" fontId="17" fillId="38" borderId="0" xfId="0" applyFont="1" applyFill="1"/>
    <xf numFmtId="0" fontId="21" fillId="38" borderId="0" xfId="0" applyFont="1" applyFill="1" applyAlignment="1">
      <alignment horizontal="center" vertical="center"/>
    </xf>
    <xf numFmtId="1" fontId="21" fillId="38" borderId="0" xfId="0" applyNumberFormat="1" applyFont="1" applyFill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13" fillId="38" borderId="0" xfId="0" applyFont="1" applyFill="1"/>
    <xf numFmtId="0" fontId="0" fillId="38" borderId="0" xfId="0" applyFill="1" applyAlignment="1">
      <alignment horizontal="center"/>
    </xf>
    <xf numFmtId="1" fontId="0" fillId="38" borderId="0" xfId="0" applyNumberFormat="1" applyFill="1" applyAlignment="1">
      <alignment horizontal="center"/>
    </xf>
    <xf numFmtId="0" fontId="0" fillId="38" borderId="0" xfId="0" applyFill="1" applyBorder="1"/>
    <xf numFmtId="0" fontId="0" fillId="38" borderId="0" xfId="0" applyFont="1" applyFill="1"/>
    <xf numFmtId="0" fontId="0" fillId="38" borderId="0" xfId="0" applyFill="1" applyBorder="1" applyAlignment="1">
      <alignment horizontal="center"/>
    </xf>
    <xf numFmtId="0" fontId="16" fillId="39" borderId="32" xfId="0" applyFont="1" applyFill="1" applyBorder="1" applyAlignment="1">
      <alignment horizontal="center"/>
    </xf>
    <xf numFmtId="0" fontId="16" fillId="39" borderId="36" xfId="0" applyFont="1" applyFill="1" applyBorder="1" applyAlignment="1">
      <alignment horizontal="center"/>
    </xf>
    <xf numFmtId="0" fontId="17" fillId="38" borderId="0" xfId="0" applyFont="1" applyFill="1" applyAlignment="1">
      <alignment horizontal="center"/>
    </xf>
    <xf numFmtId="0" fontId="0" fillId="38" borderId="0" xfId="0" applyFill="1" applyAlignment="1">
      <alignment horizontal="center" vertical="center"/>
    </xf>
    <xf numFmtId="1" fontId="0" fillId="38" borderId="0" xfId="0" applyNumberFormat="1" applyFill="1" applyAlignment="1">
      <alignment horizontal="center" vertical="center"/>
    </xf>
    <xf numFmtId="1" fontId="0" fillId="38" borderId="0" xfId="0" applyNumberForma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right"/>
    </xf>
    <xf numFmtId="0" fontId="21" fillId="35" borderId="34" xfId="0" applyFont="1" applyFill="1" applyBorder="1" applyAlignment="1">
      <alignment horizontal="right"/>
    </xf>
    <xf numFmtId="0" fontId="21" fillId="35" borderId="16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35" borderId="1" xfId="0" applyFill="1" applyBorder="1"/>
    <xf numFmtId="0" fontId="16" fillId="0" borderId="1" xfId="0" applyFont="1" applyBorder="1"/>
    <xf numFmtId="0" fontId="0" fillId="35" borderId="1" xfId="0" applyFill="1" applyBorder="1" applyAlignment="1">
      <alignment horizontal="center"/>
    </xf>
    <xf numFmtId="1" fontId="0" fillId="35" borderId="1" xfId="0" applyNumberFormat="1" applyFill="1" applyBorder="1" applyAlignment="1">
      <alignment horizontal="center"/>
    </xf>
    <xf numFmtId="0" fontId="0" fillId="2" borderId="19" xfId="0" applyFill="1" applyBorder="1"/>
    <xf numFmtId="0" fontId="0" fillId="0" borderId="38" xfId="0" applyBorder="1" applyAlignment="1">
      <alignment horizontal="center"/>
    </xf>
    <xf numFmtId="0" fontId="0" fillId="0" borderId="19" xfId="0" applyBorder="1"/>
    <xf numFmtId="0" fontId="0" fillId="35" borderId="15" xfId="0" applyFill="1" applyBorder="1"/>
    <xf numFmtId="0" fontId="16" fillId="2" borderId="19" xfId="0" applyFont="1" applyFill="1" applyBorder="1"/>
    <xf numFmtId="0" fontId="0" fillId="0" borderId="46" xfId="0" applyBorder="1" applyAlignment="1">
      <alignment horizontal="center"/>
    </xf>
    <xf numFmtId="0" fontId="19" fillId="0" borderId="34" xfId="0" applyFont="1" applyBorder="1"/>
    <xf numFmtId="0" fontId="0" fillId="2" borderId="18" xfId="0" applyFill="1" applyBorder="1"/>
    <xf numFmtId="0" fontId="0" fillId="0" borderId="51" xfId="0" applyBorder="1"/>
    <xf numFmtId="0" fontId="0" fillId="0" borderId="19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36" borderId="48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0" fillId="2" borderId="37" xfId="0" applyFill="1" applyBorder="1"/>
    <xf numFmtId="0" fontId="19" fillId="0" borderId="5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35" borderId="0" xfId="0" applyNumberFormat="1" applyFill="1" applyBorder="1" applyAlignment="1">
      <alignment horizontal="center"/>
    </xf>
    <xf numFmtId="0" fontId="16" fillId="35" borderId="0" xfId="0" applyFont="1" applyFill="1" applyBorder="1"/>
    <xf numFmtId="0" fontId="0" fillId="2" borderId="52" xfId="0" applyFill="1" applyBorder="1"/>
    <xf numFmtId="0" fontId="0" fillId="2" borderId="1" xfId="0" applyFill="1" applyBorder="1"/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16" xfId="0" applyFill="1" applyBorder="1"/>
    <xf numFmtId="0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2" borderId="32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40" borderId="34" xfId="0" applyFill="1" applyBorder="1"/>
    <xf numFmtId="0" fontId="0" fillId="0" borderId="34" xfId="0" applyBorder="1"/>
    <xf numFmtId="0" fontId="16" fillId="0" borderId="40" xfId="0" applyFont="1" applyBorder="1" applyAlignment="1">
      <alignment horizontal="center"/>
    </xf>
    <xf numFmtId="0" fontId="0" fillId="0" borderId="54" xfId="0" applyBorder="1"/>
    <xf numFmtId="0" fontId="0" fillId="2" borderId="49" xfId="0" applyFill="1" applyBorder="1"/>
    <xf numFmtId="14" fontId="16" fillId="0" borderId="47" xfId="0" applyNumberFormat="1" applyFont="1" applyBorder="1" applyAlignment="1">
      <alignment horizontal="right"/>
    </xf>
    <xf numFmtId="0" fontId="13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41" borderId="1" xfId="0" applyFill="1" applyBorder="1" applyAlignment="1">
      <alignment horizontal="center"/>
    </xf>
    <xf numFmtId="0" fontId="0" fillId="0" borderId="49" xfId="0" applyBorder="1"/>
    <xf numFmtId="0" fontId="0" fillId="40" borderId="1" xfId="0" applyFill="1" applyBorder="1" applyAlignment="1">
      <alignment horizontal="center"/>
    </xf>
    <xf numFmtId="0" fontId="16" fillId="40" borderId="36" xfId="0" applyFont="1" applyFill="1" applyBorder="1" applyAlignment="1">
      <alignment horizontal="center"/>
    </xf>
    <xf numFmtId="0" fontId="16" fillId="40" borderId="48" xfId="0" applyFont="1" applyFill="1" applyBorder="1" applyAlignment="1">
      <alignment horizontal="center"/>
    </xf>
    <xf numFmtId="0" fontId="16" fillId="40" borderId="32" xfId="0" applyFont="1" applyFill="1" applyBorder="1" applyAlignment="1">
      <alignment horizontal="center"/>
    </xf>
    <xf numFmtId="0" fontId="0" fillId="35" borderId="55" xfId="0" applyFill="1" applyBorder="1"/>
    <xf numFmtId="0" fontId="0" fillId="0" borderId="44" xfId="0" applyNumberFormat="1" applyBorder="1" applyAlignment="1" applyProtection="1">
      <alignment horizontal="right"/>
      <protection locked="0"/>
    </xf>
    <xf numFmtId="0" fontId="0" fillId="0" borderId="42" xfId="0" applyNumberFormat="1" applyBorder="1" applyProtection="1">
      <protection locked="0"/>
    </xf>
    <xf numFmtId="0" fontId="0" fillId="0" borderId="42" xfId="0" applyNumberFormat="1" applyBorder="1" applyAlignment="1" applyProtection="1">
      <alignment horizontal="right"/>
      <protection locked="0"/>
    </xf>
    <xf numFmtId="0" fontId="0" fillId="0" borderId="41" xfId="0" applyFill="1" applyBorder="1"/>
    <xf numFmtId="0" fontId="0" fillId="0" borderId="42" xfId="0" applyFill="1" applyBorder="1"/>
    <xf numFmtId="0" fontId="0" fillId="0" borderId="41" xfId="0" applyNumberFormat="1" applyBorder="1" applyAlignment="1" applyProtection="1">
      <alignment horizontal="center"/>
      <protection locked="0"/>
    </xf>
    <xf numFmtId="0" fontId="0" fillId="0" borderId="55" xfId="0" applyBorder="1"/>
    <xf numFmtId="0" fontId="0" fillId="0" borderId="41" xfId="0" applyNumberFormat="1" applyBorder="1" applyProtection="1">
      <protection locked="0"/>
    </xf>
    <xf numFmtId="0" fontId="0" fillId="0" borderId="2" xfId="0" applyBorder="1"/>
    <xf numFmtId="0" fontId="0" fillId="0" borderId="56" xfId="0" applyBorder="1"/>
    <xf numFmtId="0" fontId="16" fillId="0" borderId="1" xfId="0" applyFont="1" applyBorder="1" applyAlignment="1">
      <alignment horizontal="center"/>
    </xf>
    <xf numFmtId="0" fontId="0" fillId="0" borderId="57" xfId="0" applyBorder="1"/>
    <xf numFmtId="1" fontId="0" fillId="0" borderId="1" xfId="0" applyNumberFormat="1" applyBorder="1" applyAlignment="1">
      <alignment horizontal="center" vertical="center"/>
    </xf>
    <xf numFmtId="0" fontId="0" fillId="0" borderId="43" xfId="0" applyNumberFormat="1" applyBorder="1" applyAlignment="1" applyProtection="1">
      <alignment horizontal="right"/>
      <protection locked="0"/>
    </xf>
    <xf numFmtId="0" fontId="0" fillId="0" borderId="58" xfId="0" applyBorder="1"/>
    <xf numFmtId="0" fontId="0" fillId="0" borderId="14" xfId="0" applyBorder="1"/>
    <xf numFmtId="0" fontId="0" fillId="40" borderId="1" xfId="0" applyFill="1" applyBorder="1"/>
    <xf numFmtId="0" fontId="0" fillId="0" borderId="49" xfId="0" applyBorder="1" applyAlignment="1">
      <alignment horizontal="center"/>
    </xf>
    <xf numFmtId="0" fontId="16" fillId="0" borderId="49" xfId="0" applyFont="1" applyBorder="1"/>
    <xf numFmtId="1" fontId="0" fillId="0" borderId="4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/>
    <xf numFmtId="0" fontId="22" fillId="36" borderId="2" xfId="0" applyFont="1" applyFill="1" applyBorder="1" applyAlignment="1">
      <alignment horizontal="center"/>
    </xf>
    <xf numFmtId="0" fontId="22" fillId="36" borderId="3" xfId="0" applyFont="1" applyFill="1" applyBorder="1" applyAlignment="1">
      <alignment horizontal="center"/>
    </xf>
    <xf numFmtId="0" fontId="22" fillId="36" borderId="14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0" fillId="36" borderId="2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3" xfId="0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0" fillId="39" borderId="2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21" fillId="38" borderId="0" xfId="0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3" xfId="0" applyFill="1" applyBorder="1" applyAlignment="1">
      <alignment horizontal="center"/>
    </xf>
    <xf numFmtId="0" fontId="0" fillId="39" borderId="2" xfId="0" applyFont="1" applyFill="1" applyBorder="1" applyAlignment="1">
      <alignment horizontal="center"/>
    </xf>
    <xf numFmtId="0" fontId="22" fillId="39" borderId="3" xfId="0" applyFont="1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3" xfId="0" applyFont="1" applyFill="1" applyBorder="1" applyAlignment="1">
      <alignment horizontal="center"/>
    </xf>
    <xf numFmtId="0" fontId="0" fillId="0" borderId="41" xfId="0" applyNumberFormat="1" applyBorder="1" applyAlignment="1" applyProtection="1">
      <alignment horizontal="right"/>
      <protection locked="0"/>
    </xf>
    <xf numFmtId="0" fontId="0" fillId="42" borderId="1" xfId="0" applyFill="1" applyBorder="1"/>
    <xf numFmtId="0" fontId="0" fillId="0" borderId="2" xfId="0" applyNumberFormat="1" applyBorder="1" applyAlignment="1" applyProtection="1">
      <alignment horizontal="right"/>
      <protection locked="0"/>
    </xf>
    <xf numFmtId="0" fontId="0" fillId="0" borderId="56" xfId="0" applyNumberFormat="1" applyBorder="1" applyProtection="1"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workbookViewId="0">
      <selection activeCell="C2" sqref="C2:G41"/>
    </sheetView>
  </sheetViews>
  <sheetFormatPr defaultRowHeight="15" x14ac:dyDescent="0.25"/>
  <cols>
    <col min="4" max="5" width="2" customWidth="1"/>
    <col min="6" max="6" width="3.7109375" customWidth="1"/>
  </cols>
  <sheetData>
    <row r="1" spans="2:8" x14ac:dyDescent="0.25">
      <c r="B1" s="2"/>
      <c r="C1" s="2"/>
      <c r="D1" s="2"/>
      <c r="E1" s="2"/>
      <c r="F1" s="2"/>
      <c r="G1" s="2"/>
      <c r="H1" s="2"/>
    </row>
    <row r="2" spans="2:8" x14ac:dyDescent="0.25">
      <c r="B2" s="2"/>
      <c r="C2">
        <v>1</v>
      </c>
      <c r="D2" t="s">
        <v>8</v>
      </c>
      <c r="F2">
        <v>50</v>
      </c>
      <c r="G2" t="s">
        <v>9</v>
      </c>
      <c r="H2" s="2"/>
    </row>
    <row r="3" spans="2:8" x14ac:dyDescent="0.25">
      <c r="B3" s="2"/>
      <c r="C3">
        <v>2</v>
      </c>
      <c r="D3" t="s">
        <v>8</v>
      </c>
      <c r="F3">
        <v>45</v>
      </c>
      <c r="G3" t="s">
        <v>9</v>
      </c>
      <c r="H3" s="2"/>
    </row>
    <row r="4" spans="2:8" x14ac:dyDescent="0.25">
      <c r="B4" s="2"/>
      <c r="C4">
        <v>3</v>
      </c>
      <c r="D4" t="s">
        <v>8</v>
      </c>
      <c r="F4">
        <v>40</v>
      </c>
      <c r="G4" t="s">
        <v>9</v>
      </c>
      <c r="H4" s="2"/>
    </row>
    <row r="5" spans="2:8" x14ac:dyDescent="0.25">
      <c r="B5" s="2"/>
      <c r="C5">
        <v>4</v>
      </c>
      <c r="D5" t="s">
        <v>8</v>
      </c>
      <c r="F5">
        <v>38</v>
      </c>
      <c r="G5" t="s">
        <v>9</v>
      </c>
      <c r="H5" s="2"/>
    </row>
    <row r="6" spans="2:8" x14ac:dyDescent="0.25">
      <c r="B6" s="2"/>
      <c r="C6">
        <v>5</v>
      </c>
      <c r="D6" t="s">
        <v>8</v>
      </c>
      <c r="F6">
        <v>36</v>
      </c>
      <c r="G6" t="s">
        <v>9</v>
      </c>
      <c r="H6" s="2"/>
    </row>
    <row r="7" spans="2:8" x14ac:dyDescent="0.25">
      <c r="B7" s="2"/>
      <c r="C7">
        <v>6</v>
      </c>
      <c r="D7" t="s">
        <v>8</v>
      </c>
      <c r="F7">
        <v>35</v>
      </c>
      <c r="G7" t="s">
        <v>9</v>
      </c>
      <c r="H7" s="2"/>
    </row>
    <row r="8" spans="2:8" x14ac:dyDescent="0.25">
      <c r="B8" s="2"/>
      <c r="C8">
        <v>7</v>
      </c>
      <c r="D8" t="s">
        <v>8</v>
      </c>
      <c r="F8">
        <v>34</v>
      </c>
      <c r="G8" t="s">
        <v>9</v>
      </c>
      <c r="H8" s="2"/>
    </row>
    <row r="9" spans="2:8" x14ac:dyDescent="0.25">
      <c r="B9" s="2"/>
      <c r="C9">
        <v>8</v>
      </c>
      <c r="D9" t="s">
        <v>8</v>
      </c>
      <c r="F9">
        <v>33</v>
      </c>
      <c r="G9" t="s">
        <v>9</v>
      </c>
      <c r="H9" s="2"/>
    </row>
    <row r="10" spans="2:8" x14ac:dyDescent="0.25">
      <c r="B10" s="2"/>
      <c r="C10">
        <v>9</v>
      </c>
      <c r="D10" t="s">
        <v>8</v>
      </c>
      <c r="F10">
        <v>32</v>
      </c>
      <c r="G10" t="s">
        <v>9</v>
      </c>
      <c r="H10" s="2"/>
    </row>
    <row r="11" spans="2:8" x14ac:dyDescent="0.25">
      <c r="B11" s="2"/>
      <c r="C11">
        <v>10</v>
      </c>
      <c r="D11" t="s">
        <v>8</v>
      </c>
      <c r="F11">
        <v>31</v>
      </c>
      <c r="G11" t="s">
        <v>9</v>
      </c>
      <c r="H11" s="2"/>
    </row>
    <row r="12" spans="2:8" x14ac:dyDescent="0.25">
      <c r="B12" s="2"/>
      <c r="C12">
        <v>11</v>
      </c>
      <c r="D12" t="s">
        <v>8</v>
      </c>
      <c r="F12">
        <v>30</v>
      </c>
      <c r="G12" t="s">
        <v>9</v>
      </c>
      <c r="H12" s="2"/>
    </row>
    <row r="13" spans="2:8" x14ac:dyDescent="0.25">
      <c r="B13" s="2"/>
      <c r="C13">
        <v>12</v>
      </c>
      <c r="D13" t="s">
        <v>8</v>
      </c>
      <c r="F13">
        <v>29</v>
      </c>
      <c r="G13" t="s">
        <v>9</v>
      </c>
      <c r="H13" s="2"/>
    </row>
    <row r="14" spans="2:8" x14ac:dyDescent="0.25">
      <c r="B14" s="2"/>
      <c r="C14">
        <v>13</v>
      </c>
      <c r="D14" t="s">
        <v>8</v>
      </c>
      <c r="F14">
        <v>28</v>
      </c>
      <c r="G14" t="s">
        <v>9</v>
      </c>
      <c r="H14" s="2"/>
    </row>
    <row r="15" spans="2:8" x14ac:dyDescent="0.25">
      <c r="B15" s="2"/>
      <c r="C15">
        <v>14</v>
      </c>
      <c r="D15" t="s">
        <v>8</v>
      </c>
      <c r="F15">
        <v>27</v>
      </c>
      <c r="G15" t="s">
        <v>9</v>
      </c>
      <c r="H15" s="2"/>
    </row>
    <row r="16" spans="2:8" x14ac:dyDescent="0.25">
      <c r="B16" s="2"/>
      <c r="C16">
        <v>15</v>
      </c>
      <c r="D16" t="s">
        <v>8</v>
      </c>
      <c r="F16">
        <v>26</v>
      </c>
      <c r="G16" t="s">
        <v>9</v>
      </c>
      <c r="H16" s="2"/>
    </row>
    <row r="17" spans="2:8" x14ac:dyDescent="0.25">
      <c r="B17" s="2"/>
      <c r="C17">
        <v>16</v>
      </c>
      <c r="D17" t="s">
        <v>8</v>
      </c>
      <c r="F17">
        <v>25</v>
      </c>
      <c r="G17" t="s">
        <v>9</v>
      </c>
      <c r="H17" s="2"/>
    </row>
    <row r="18" spans="2:8" x14ac:dyDescent="0.25">
      <c r="B18" s="2"/>
      <c r="C18">
        <v>17</v>
      </c>
      <c r="D18" t="s">
        <v>8</v>
      </c>
      <c r="F18">
        <v>24</v>
      </c>
      <c r="G18" t="s">
        <v>9</v>
      </c>
      <c r="H18" s="2"/>
    </row>
    <row r="19" spans="2:8" x14ac:dyDescent="0.25">
      <c r="B19" s="2"/>
      <c r="C19">
        <v>18</v>
      </c>
      <c r="D19" t="s">
        <v>8</v>
      </c>
      <c r="F19">
        <v>23</v>
      </c>
      <c r="G19" t="s">
        <v>9</v>
      </c>
      <c r="H19" s="2"/>
    </row>
    <row r="20" spans="2:8" x14ac:dyDescent="0.25">
      <c r="B20" s="2"/>
      <c r="C20">
        <v>19</v>
      </c>
      <c r="D20" t="s">
        <v>8</v>
      </c>
      <c r="F20">
        <v>22</v>
      </c>
      <c r="G20" t="s">
        <v>9</v>
      </c>
      <c r="H20" s="2"/>
    </row>
    <row r="21" spans="2:8" x14ac:dyDescent="0.25">
      <c r="B21" s="2"/>
      <c r="C21">
        <v>20</v>
      </c>
      <c r="D21" t="s">
        <v>8</v>
      </c>
      <c r="F21">
        <v>21</v>
      </c>
      <c r="G21" t="s">
        <v>9</v>
      </c>
      <c r="H21" s="2"/>
    </row>
    <row r="22" spans="2:8" x14ac:dyDescent="0.25">
      <c r="B22" s="2"/>
      <c r="C22">
        <v>21</v>
      </c>
      <c r="D22" t="s">
        <v>8</v>
      </c>
      <c r="F22">
        <v>20</v>
      </c>
      <c r="G22" t="s">
        <v>9</v>
      </c>
      <c r="H22" s="2"/>
    </row>
    <row r="23" spans="2:8" x14ac:dyDescent="0.25">
      <c r="B23" s="2"/>
      <c r="C23">
        <v>22</v>
      </c>
      <c r="D23" t="s">
        <v>8</v>
      </c>
      <c r="F23">
        <v>19</v>
      </c>
      <c r="G23" t="s">
        <v>9</v>
      </c>
      <c r="H23" s="2"/>
    </row>
    <row r="24" spans="2:8" x14ac:dyDescent="0.25">
      <c r="B24" s="2"/>
      <c r="C24">
        <v>23</v>
      </c>
      <c r="D24" t="s">
        <v>8</v>
      </c>
      <c r="F24">
        <v>18</v>
      </c>
      <c r="G24" t="s">
        <v>9</v>
      </c>
      <c r="H24" s="2"/>
    </row>
    <row r="25" spans="2:8" x14ac:dyDescent="0.25">
      <c r="B25" s="2"/>
      <c r="C25">
        <v>24</v>
      </c>
      <c r="D25" t="s">
        <v>8</v>
      </c>
      <c r="F25">
        <v>17</v>
      </c>
      <c r="G25" t="s">
        <v>9</v>
      </c>
      <c r="H25" s="2"/>
    </row>
    <row r="26" spans="2:8" x14ac:dyDescent="0.25">
      <c r="B26" s="2"/>
      <c r="C26">
        <v>25</v>
      </c>
      <c r="D26" t="s">
        <v>8</v>
      </c>
      <c r="F26">
        <v>16</v>
      </c>
      <c r="G26" t="s">
        <v>9</v>
      </c>
      <c r="H26" s="2"/>
    </row>
    <row r="27" spans="2:8" x14ac:dyDescent="0.25">
      <c r="B27" s="2"/>
      <c r="C27">
        <v>26</v>
      </c>
      <c r="D27" t="s">
        <v>8</v>
      </c>
      <c r="F27">
        <v>15</v>
      </c>
      <c r="G27" t="s">
        <v>9</v>
      </c>
      <c r="H27" s="2"/>
    </row>
    <row r="28" spans="2:8" x14ac:dyDescent="0.25">
      <c r="B28" s="2"/>
      <c r="C28">
        <v>27</v>
      </c>
      <c r="D28" t="s">
        <v>8</v>
      </c>
      <c r="F28">
        <v>14</v>
      </c>
      <c r="G28" t="s">
        <v>9</v>
      </c>
      <c r="H28" s="2"/>
    </row>
    <row r="29" spans="2:8" x14ac:dyDescent="0.25">
      <c r="B29" s="2"/>
      <c r="C29">
        <v>28</v>
      </c>
      <c r="D29" t="s">
        <v>8</v>
      </c>
      <c r="F29">
        <v>13</v>
      </c>
      <c r="G29" t="s">
        <v>9</v>
      </c>
      <c r="H29" s="2"/>
    </row>
    <row r="30" spans="2:8" x14ac:dyDescent="0.25">
      <c r="B30" s="2"/>
      <c r="C30">
        <v>29</v>
      </c>
      <c r="D30" t="s">
        <v>8</v>
      </c>
      <c r="F30">
        <v>12</v>
      </c>
      <c r="G30" t="s">
        <v>9</v>
      </c>
      <c r="H30" s="2"/>
    </row>
    <row r="31" spans="2:8" x14ac:dyDescent="0.25">
      <c r="B31" s="2"/>
      <c r="C31">
        <v>30</v>
      </c>
      <c r="D31" t="s">
        <v>8</v>
      </c>
      <c r="F31">
        <v>11</v>
      </c>
      <c r="G31" t="s">
        <v>9</v>
      </c>
      <c r="H31" s="2"/>
    </row>
    <row r="32" spans="2:8" x14ac:dyDescent="0.25">
      <c r="B32" s="2"/>
      <c r="C32">
        <v>31</v>
      </c>
      <c r="D32" t="s">
        <v>8</v>
      </c>
      <c r="F32">
        <v>10</v>
      </c>
      <c r="G32" t="s">
        <v>9</v>
      </c>
      <c r="H32" s="2"/>
    </row>
    <row r="33" spans="2:8" x14ac:dyDescent="0.25">
      <c r="B33" s="2"/>
      <c r="C33">
        <v>32</v>
      </c>
      <c r="D33" t="s">
        <v>8</v>
      </c>
      <c r="F33">
        <v>9</v>
      </c>
      <c r="G33" t="s">
        <v>9</v>
      </c>
      <c r="H33" s="2"/>
    </row>
    <row r="34" spans="2:8" x14ac:dyDescent="0.25">
      <c r="B34" s="2"/>
      <c r="C34">
        <v>33</v>
      </c>
      <c r="D34" t="s">
        <v>8</v>
      </c>
      <c r="F34">
        <v>8</v>
      </c>
      <c r="G34" t="s">
        <v>9</v>
      </c>
      <c r="H34" s="2"/>
    </row>
    <row r="35" spans="2:8" x14ac:dyDescent="0.25">
      <c r="B35" s="2"/>
      <c r="C35">
        <v>34</v>
      </c>
      <c r="D35" t="s">
        <v>8</v>
      </c>
      <c r="F35">
        <v>7</v>
      </c>
      <c r="G35" t="s">
        <v>9</v>
      </c>
      <c r="H35" s="2"/>
    </row>
    <row r="36" spans="2:8" x14ac:dyDescent="0.25">
      <c r="B36" s="2"/>
      <c r="C36">
        <v>35</v>
      </c>
      <c r="D36" t="s">
        <v>8</v>
      </c>
      <c r="F36">
        <v>6</v>
      </c>
      <c r="G36" t="s">
        <v>9</v>
      </c>
      <c r="H36" s="2"/>
    </row>
    <row r="37" spans="2:8" x14ac:dyDescent="0.25">
      <c r="B37" s="2"/>
      <c r="C37">
        <v>36</v>
      </c>
      <c r="D37" t="s">
        <v>8</v>
      </c>
      <c r="F37">
        <v>5</v>
      </c>
      <c r="G37" t="s">
        <v>9</v>
      </c>
      <c r="H37" s="2"/>
    </row>
    <row r="38" spans="2:8" x14ac:dyDescent="0.25">
      <c r="B38" s="2"/>
      <c r="C38">
        <v>37</v>
      </c>
      <c r="D38" t="s">
        <v>8</v>
      </c>
      <c r="F38">
        <v>4</v>
      </c>
      <c r="G38" t="s">
        <v>9</v>
      </c>
      <c r="H38" s="2"/>
    </row>
    <row r="39" spans="2:8" x14ac:dyDescent="0.25">
      <c r="B39" s="2"/>
      <c r="C39">
        <v>38</v>
      </c>
      <c r="D39" t="s">
        <v>8</v>
      </c>
      <c r="F39">
        <v>3</v>
      </c>
      <c r="G39" t="s">
        <v>9</v>
      </c>
      <c r="H39" s="2"/>
    </row>
    <row r="40" spans="2:8" x14ac:dyDescent="0.25">
      <c r="B40" s="2"/>
      <c r="C40">
        <v>39</v>
      </c>
      <c r="D40" t="s">
        <v>8</v>
      </c>
      <c r="F40">
        <v>2</v>
      </c>
      <c r="G40" t="s">
        <v>9</v>
      </c>
      <c r="H40" s="2"/>
    </row>
    <row r="41" spans="2:8" x14ac:dyDescent="0.25">
      <c r="B41" s="2"/>
      <c r="C41">
        <v>40</v>
      </c>
      <c r="D41" t="s">
        <v>8</v>
      </c>
      <c r="F41">
        <v>1</v>
      </c>
      <c r="G41" t="s">
        <v>10</v>
      </c>
      <c r="H41" s="2"/>
    </row>
    <row r="42" spans="2:8" x14ac:dyDescent="0.25">
      <c r="B42" s="2"/>
      <c r="C42" s="2"/>
      <c r="D42" s="2"/>
      <c r="E42" s="2"/>
      <c r="F42" s="2"/>
      <c r="G42" s="2"/>
      <c r="H42" s="2"/>
    </row>
    <row r="43" spans="2:8" x14ac:dyDescent="0.25">
      <c r="B43" s="2"/>
      <c r="C43" s="2"/>
      <c r="D43" s="2"/>
      <c r="E43" s="2"/>
      <c r="F43" s="2"/>
      <c r="G43" s="2"/>
      <c r="H43" s="2"/>
    </row>
  </sheetData>
  <sheetProtection password="CEA8" sheet="1" objects="1" scenarios="1"/>
  <customSheetViews>
    <customSheetView guid="{E44BAD5E-17BF-4C18-9EA1-96DD38A47EE5}" state="hidden">
      <selection activeCell="C2" sqref="C2:G4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4"/>
  <sheetViews>
    <sheetView showGridLines="0" zoomScaleNormal="100" workbookViewId="0">
      <selection activeCell="AA128" sqref="AA128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4257812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style="10" customWidth="1"/>
    <col min="24" max="24" width="7.7109375" style="7" customWidth="1"/>
    <col min="25" max="25" width="1.7109375" style="4" customWidth="1"/>
    <col min="26" max="26" width="22.7109375" customWidth="1"/>
    <col min="27" max="27" width="9.140625" style="10"/>
    <col min="28" max="28" width="9.42578125" style="5" bestFit="1" customWidth="1"/>
    <col min="29" max="29" width="2.7109375" customWidth="1"/>
  </cols>
  <sheetData>
    <row r="1" spans="1:29" ht="27" thickBot="1" x14ac:dyDescent="0.45">
      <c r="A1" s="65"/>
      <c r="B1" s="66"/>
      <c r="C1" s="66"/>
      <c r="D1" s="66"/>
      <c r="E1" s="182" t="s">
        <v>22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66"/>
      <c r="X1" s="67"/>
      <c r="Y1" s="68"/>
      <c r="Z1" s="103" t="s">
        <v>16</v>
      </c>
      <c r="AA1" s="66"/>
      <c r="AB1" s="72"/>
      <c r="AC1" s="65"/>
    </row>
    <row r="2" spans="1:29" ht="15.75" thickBot="1" x14ac:dyDescent="0.3">
      <c r="A2" s="65"/>
      <c r="B2" s="65"/>
      <c r="C2" s="65"/>
      <c r="D2" s="65"/>
      <c r="E2" s="183" t="s">
        <v>5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  <c r="W2" s="69"/>
      <c r="X2" s="70"/>
      <c r="Y2" s="71"/>
      <c r="Z2" s="116"/>
      <c r="AA2" s="25" t="s">
        <v>18</v>
      </c>
      <c r="AB2" s="62">
        <f ca="1">TODAY()</f>
        <v>42631</v>
      </c>
      <c r="AC2" s="65"/>
    </row>
    <row r="3" spans="1:29" ht="15.75" thickBot="1" x14ac:dyDescent="0.3">
      <c r="A3" s="65"/>
      <c r="B3" s="65"/>
      <c r="C3" s="65"/>
      <c r="D3" s="65"/>
      <c r="E3" s="186" t="s">
        <v>7</v>
      </c>
      <c r="F3" s="180"/>
      <c r="G3" s="179" t="s">
        <v>113</v>
      </c>
      <c r="H3" s="180"/>
      <c r="I3" s="179" t="s">
        <v>47</v>
      </c>
      <c r="J3" s="180"/>
      <c r="K3" s="179" t="s">
        <v>372</v>
      </c>
      <c r="L3" s="180"/>
      <c r="M3" s="179" t="s">
        <v>80</v>
      </c>
      <c r="N3" s="180"/>
      <c r="O3" s="179" t="s">
        <v>84</v>
      </c>
      <c r="P3" s="180"/>
      <c r="Q3" s="179" t="s">
        <v>675</v>
      </c>
      <c r="R3" s="180"/>
      <c r="S3" s="179"/>
      <c r="T3" s="180"/>
      <c r="U3" s="179"/>
      <c r="V3" s="181"/>
      <c r="W3" s="23" t="s">
        <v>6</v>
      </c>
      <c r="X3" s="11" t="s">
        <v>12</v>
      </c>
      <c r="Y3" s="73"/>
      <c r="Z3" s="53"/>
      <c r="AA3" s="60" t="s">
        <v>4</v>
      </c>
      <c r="AB3" s="61" t="s">
        <v>16</v>
      </c>
      <c r="AC3" s="65"/>
    </row>
    <row r="4" spans="1:29" s="5" customFormat="1" x14ac:dyDescent="0.25">
      <c r="A4" s="72"/>
      <c r="B4" s="38" t="s">
        <v>0</v>
      </c>
      <c r="C4" s="38" t="s">
        <v>1</v>
      </c>
      <c r="D4" s="38" t="s">
        <v>2</v>
      </c>
      <c r="E4" s="37" t="s">
        <v>17</v>
      </c>
      <c r="F4" s="37" t="s">
        <v>13</v>
      </c>
      <c r="G4" s="114" t="s">
        <v>17</v>
      </c>
      <c r="H4" s="114" t="s">
        <v>13</v>
      </c>
      <c r="I4" s="37" t="s">
        <v>17</v>
      </c>
      <c r="J4" s="37" t="s">
        <v>13</v>
      </c>
      <c r="K4" s="55" t="s">
        <v>17</v>
      </c>
      <c r="L4" s="37" t="s">
        <v>13</v>
      </c>
      <c r="M4" s="37" t="s">
        <v>17</v>
      </c>
      <c r="N4" s="37" t="s">
        <v>13</v>
      </c>
      <c r="O4" s="37" t="s">
        <v>17</v>
      </c>
      <c r="P4" s="37" t="s">
        <v>13</v>
      </c>
      <c r="Q4" s="37" t="s">
        <v>17</v>
      </c>
      <c r="R4" s="37" t="s">
        <v>13</v>
      </c>
      <c r="S4" s="37" t="s">
        <v>17</v>
      </c>
      <c r="T4" s="37" t="s">
        <v>13</v>
      </c>
      <c r="U4" s="37" t="s">
        <v>17</v>
      </c>
      <c r="V4" s="37" t="s">
        <v>13</v>
      </c>
      <c r="W4" s="56" t="s">
        <v>4</v>
      </c>
      <c r="X4" s="57" t="s">
        <v>11</v>
      </c>
      <c r="Y4" s="74"/>
      <c r="Z4" s="115" t="s">
        <v>0</v>
      </c>
      <c r="AA4" s="54" t="s">
        <v>14</v>
      </c>
      <c r="AB4" s="49" t="s">
        <v>14</v>
      </c>
      <c r="AC4" s="72"/>
    </row>
    <row r="5" spans="1:29" x14ac:dyDescent="0.25">
      <c r="A5" s="65"/>
      <c r="B5" s="1" t="s">
        <v>667</v>
      </c>
      <c r="C5" s="1" t="s">
        <v>29</v>
      </c>
      <c r="D5" s="1">
        <v>1983</v>
      </c>
      <c r="E5" s="1"/>
      <c r="F5" s="1"/>
      <c r="G5" s="1"/>
      <c r="H5" s="1"/>
      <c r="I5" s="33"/>
      <c r="J5" s="31"/>
      <c r="K5" s="30"/>
      <c r="L5" s="31"/>
      <c r="M5" s="30"/>
      <c r="N5" s="31"/>
      <c r="O5" s="30"/>
      <c r="P5" s="31"/>
      <c r="Q5" s="30">
        <v>1</v>
      </c>
      <c r="R5" s="31">
        <v>50</v>
      </c>
      <c r="S5" s="30"/>
      <c r="T5" s="31"/>
      <c r="U5" s="30"/>
      <c r="V5" s="31"/>
      <c r="W5" s="21">
        <f>SUM(F5,H5,J5,L5,N5,P5,R5,T5,V5)</f>
        <v>50</v>
      </c>
      <c r="X5" s="50">
        <f>COUNT(E5,G5,I5,K5,M5,O5,Q5,S5,U5)</f>
        <v>1</v>
      </c>
      <c r="Y5" s="71"/>
      <c r="Z5" s="1" t="s">
        <v>33</v>
      </c>
      <c r="AA5" s="21">
        <v>242</v>
      </c>
      <c r="AB5" s="75">
        <v>1</v>
      </c>
      <c r="AC5" s="65"/>
    </row>
    <row r="6" spans="1:29" x14ac:dyDescent="0.25">
      <c r="A6" s="65"/>
      <c r="B6" s="1" t="s">
        <v>671</v>
      </c>
      <c r="C6" s="1" t="s">
        <v>119</v>
      </c>
      <c r="D6" s="1">
        <v>1979</v>
      </c>
      <c r="E6" s="1"/>
      <c r="F6" s="1"/>
      <c r="G6" s="1"/>
      <c r="H6" s="1"/>
      <c r="I6" s="33"/>
      <c r="J6" s="31"/>
      <c r="K6" s="30"/>
      <c r="L6" s="31"/>
      <c r="M6" s="30"/>
      <c r="N6" s="31"/>
      <c r="O6" s="30"/>
      <c r="P6" s="31"/>
      <c r="Q6" s="30">
        <v>9</v>
      </c>
      <c r="R6" s="31">
        <v>32</v>
      </c>
      <c r="S6" s="30"/>
      <c r="T6" s="31"/>
      <c r="U6" s="30"/>
      <c r="V6" s="31"/>
      <c r="W6" s="21">
        <f>SUM(F6,H6,J6,L6,N6,P6,R6,T6,V6)</f>
        <v>32</v>
      </c>
      <c r="X6" s="45">
        <f>COUNT(E6,G6,I6,K6,M6,O6,Q6,S6,U6)</f>
        <v>1</v>
      </c>
      <c r="Y6" s="71"/>
      <c r="Z6" s="1" t="s">
        <v>36</v>
      </c>
      <c r="AA6" s="21">
        <v>209</v>
      </c>
      <c r="AB6" s="75">
        <f>SUM(1+AB5)</f>
        <v>2</v>
      </c>
      <c r="AC6" s="65"/>
    </row>
    <row r="7" spans="1:29" x14ac:dyDescent="0.25">
      <c r="A7" s="65"/>
      <c r="B7" s="1" t="s">
        <v>40</v>
      </c>
      <c r="C7" s="1" t="s">
        <v>27</v>
      </c>
      <c r="D7" s="1">
        <v>1981</v>
      </c>
      <c r="E7" s="1">
        <v>10</v>
      </c>
      <c r="F7" s="1">
        <v>31</v>
      </c>
      <c r="G7" s="1"/>
      <c r="H7" s="1"/>
      <c r="I7" s="33"/>
      <c r="J7" s="31"/>
      <c r="K7" s="30"/>
      <c r="L7" s="31"/>
      <c r="M7" s="30"/>
      <c r="N7" s="31"/>
      <c r="O7" s="30"/>
      <c r="P7" s="31"/>
      <c r="Q7" s="30"/>
      <c r="R7" s="31"/>
      <c r="S7" s="30"/>
      <c r="T7" s="31"/>
      <c r="U7" s="30"/>
      <c r="V7" s="31"/>
      <c r="W7" s="21">
        <f>SUM(F7,H7,J7,L7,N7,P7,R7,T7,V7)</f>
        <v>31</v>
      </c>
      <c r="X7" s="45">
        <f>COUNT(E7,G7,I7,K7,M7,O7,Q7,S7,U7)</f>
        <v>1</v>
      </c>
      <c r="Y7" s="71"/>
      <c r="Z7" s="1" t="s">
        <v>28</v>
      </c>
      <c r="AA7" s="21">
        <v>190</v>
      </c>
      <c r="AB7" s="75">
        <f t="shared" ref="AB7:AB16" si="0">SUM(1+AB6)</f>
        <v>3</v>
      </c>
      <c r="AC7" s="65"/>
    </row>
    <row r="8" spans="1:29" x14ac:dyDescent="0.25">
      <c r="A8" s="65"/>
      <c r="B8" s="1" t="s">
        <v>32</v>
      </c>
      <c r="C8" s="1" t="s">
        <v>27</v>
      </c>
      <c r="D8" s="1">
        <v>1977</v>
      </c>
      <c r="E8" s="1">
        <v>4</v>
      </c>
      <c r="F8" s="1">
        <v>38</v>
      </c>
      <c r="G8" s="1"/>
      <c r="H8" s="1"/>
      <c r="I8" s="33">
        <v>1</v>
      </c>
      <c r="J8" s="31">
        <v>50</v>
      </c>
      <c r="K8" s="30">
        <v>3</v>
      </c>
      <c r="L8" s="31">
        <v>40</v>
      </c>
      <c r="M8" s="30">
        <v>2</v>
      </c>
      <c r="N8" s="31">
        <v>45</v>
      </c>
      <c r="O8" s="30"/>
      <c r="P8" s="31"/>
      <c r="Q8" s="30"/>
      <c r="R8" s="31"/>
      <c r="S8" s="30"/>
      <c r="T8" s="31"/>
      <c r="U8" s="30"/>
      <c r="V8" s="31"/>
      <c r="W8" s="21">
        <f>SUM(F8,H8,J8,L8,N8,P8,R8,T8,V8)</f>
        <v>173</v>
      </c>
      <c r="X8" s="45">
        <f>COUNT(E8,G8,I8,K8,M8,O8,Q8,S8,U8)</f>
        <v>4</v>
      </c>
      <c r="Y8" s="71"/>
      <c r="Z8" s="1" t="s">
        <v>305</v>
      </c>
      <c r="AA8" s="21">
        <v>180</v>
      </c>
      <c r="AB8" s="153">
        <f t="shared" si="0"/>
        <v>4</v>
      </c>
      <c r="AC8" s="65"/>
    </row>
    <row r="9" spans="1:29" x14ac:dyDescent="0.25">
      <c r="A9" s="65"/>
      <c r="B9" s="1" t="s">
        <v>45</v>
      </c>
      <c r="C9" s="1" t="s">
        <v>27</v>
      </c>
      <c r="D9" s="1">
        <v>1985</v>
      </c>
      <c r="E9" s="1">
        <v>14</v>
      </c>
      <c r="F9" s="1">
        <v>27</v>
      </c>
      <c r="G9" s="1"/>
      <c r="H9" s="1"/>
      <c r="I9" s="33"/>
      <c r="J9" s="31"/>
      <c r="K9" s="30"/>
      <c r="L9" s="31"/>
      <c r="M9" s="30"/>
      <c r="N9" s="31"/>
      <c r="O9" s="30"/>
      <c r="P9" s="31"/>
      <c r="Q9" s="30"/>
      <c r="R9" s="31"/>
      <c r="S9" s="30"/>
      <c r="T9" s="31"/>
      <c r="U9" s="30"/>
      <c r="V9" s="31"/>
      <c r="W9" s="21">
        <f>SUM(F9,H9,J9,L9,N9,P9,R9,T9,V9)</f>
        <v>27</v>
      </c>
      <c r="X9" s="45">
        <f>COUNT(E9,G9,I9,K9,M9,O9,Q9,S9,U9)</f>
        <v>1</v>
      </c>
      <c r="Y9" s="71"/>
      <c r="Z9" s="1" t="s">
        <v>32</v>
      </c>
      <c r="AA9" s="21">
        <v>173</v>
      </c>
      <c r="AB9" s="153">
        <f t="shared" si="0"/>
        <v>5</v>
      </c>
      <c r="AC9" s="65"/>
    </row>
    <row r="10" spans="1:29" x14ac:dyDescent="0.25">
      <c r="A10" s="65"/>
      <c r="B10" s="1" t="s">
        <v>50</v>
      </c>
      <c r="C10" s="1" t="s">
        <v>51</v>
      </c>
      <c r="D10" s="1">
        <v>1984</v>
      </c>
      <c r="E10" s="1">
        <v>17</v>
      </c>
      <c r="F10" s="1">
        <v>24</v>
      </c>
      <c r="G10" s="1"/>
      <c r="H10" s="1"/>
      <c r="I10" s="33"/>
      <c r="J10" s="31"/>
      <c r="K10" s="30"/>
      <c r="L10" s="31"/>
      <c r="M10" s="30"/>
      <c r="N10" s="31"/>
      <c r="O10" s="30"/>
      <c r="P10" s="31"/>
      <c r="Q10" s="30"/>
      <c r="R10" s="31"/>
      <c r="S10" s="30"/>
      <c r="T10" s="31"/>
      <c r="U10" s="30"/>
      <c r="V10" s="31"/>
      <c r="W10" s="21">
        <f>SUM(F10,H10,J10,L10,N10,P10,R10,T10,V10)</f>
        <v>24</v>
      </c>
      <c r="X10" s="45">
        <f>COUNT(E10,G10,I10,K10,M10,O10,Q10,S10,U10)</f>
        <v>1</v>
      </c>
      <c r="Y10" s="71"/>
      <c r="Z10" s="1" t="s">
        <v>60</v>
      </c>
      <c r="AA10" s="21">
        <v>117</v>
      </c>
      <c r="AB10" s="153">
        <f t="shared" si="0"/>
        <v>6</v>
      </c>
      <c r="AC10" s="65"/>
    </row>
    <row r="11" spans="1:29" x14ac:dyDescent="0.25">
      <c r="A11" s="65"/>
      <c r="B11" s="1" t="s">
        <v>668</v>
      </c>
      <c r="C11" s="1" t="s">
        <v>29</v>
      </c>
      <c r="D11" s="1">
        <v>1983</v>
      </c>
      <c r="E11" s="1"/>
      <c r="F11" s="1"/>
      <c r="G11" s="1"/>
      <c r="H11" s="1"/>
      <c r="I11" s="33"/>
      <c r="J11" s="31"/>
      <c r="K11" s="30"/>
      <c r="L11" s="31"/>
      <c r="M11" s="30"/>
      <c r="N11" s="31"/>
      <c r="O11" s="30"/>
      <c r="P11" s="31"/>
      <c r="Q11" s="30">
        <v>5</v>
      </c>
      <c r="R11" s="31">
        <v>36</v>
      </c>
      <c r="S11" s="30"/>
      <c r="T11" s="31"/>
      <c r="U11" s="30"/>
      <c r="V11" s="31"/>
      <c r="W11" s="21">
        <f>SUM(F11,H11,J11,L11,N11,P11,R11,T11,V11)</f>
        <v>36</v>
      </c>
      <c r="X11" s="45">
        <f>COUNT(E11,G11,I11,K11,M11,O11,Q11,S11,U11)</f>
        <v>1</v>
      </c>
      <c r="Y11" s="71"/>
      <c r="Z11" s="1" t="s">
        <v>65</v>
      </c>
      <c r="AA11" s="21">
        <v>116</v>
      </c>
      <c r="AB11" s="153">
        <f t="shared" si="0"/>
        <v>7</v>
      </c>
      <c r="AC11" s="65"/>
    </row>
    <row r="12" spans="1:29" x14ac:dyDescent="0.25">
      <c r="A12" s="65"/>
      <c r="B12" s="1" t="s">
        <v>464</v>
      </c>
      <c r="C12" s="1" t="s">
        <v>29</v>
      </c>
      <c r="D12" s="1">
        <v>1979</v>
      </c>
      <c r="E12" s="1"/>
      <c r="F12" s="1"/>
      <c r="G12" s="1"/>
      <c r="H12" s="1"/>
      <c r="I12" s="33"/>
      <c r="J12" s="31"/>
      <c r="K12" s="30"/>
      <c r="L12" s="31"/>
      <c r="M12" s="30">
        <v>29</v>
      </c>
      <c r="N12" s="31">
        <v>12</v>
      </c>
      <c r="O12" s="30"/>
      <c r="P12" s="31"/>
      <c r="Q12" s="30"/>
      <c r="R12" s="31"/>
      <c r="S12" s="30"/>
      <c r="T12" s="31"/>
      <c r="U12" s="30"/>
      <c r="V12" s="31"/>
      <c r="W12" s="21">
        <f>SUM(F12,H12,J12,L12,N12,P12,R12,T12,V12)</f>
        <v>12</v>
      </c>
      <c r="X12" s="45">
        <f>COUNT(E12,G12,I12,K12,M12,O12,Q12,S12,U12)</f>
        <v>1</v>
      </c>
      <c r="Y12" s="71"/>
      <c r="Z12" s="1" t="s">
        <v>63</v>
      </c>
      <c r="AA12" s="21">
        <v>86</v>
      </c>
      <c r="AB12" s="153">
        <f t="shared" si="0"/>
        <v>8</v>
      </c>
      <c r="AC12" s="65"/>
    </row>
    <row r="13" spans="1:29" x14ac:dyDescent="0.25">
      <c r="A13" s="65"/>
      <c r="B13" s="1" t="s">
        <v>30</v>
      </c>
      <c r="C13" s="1" t="s">
        <v>31</v>
      </c>
      <c r="D13" s="1">
        <v>1981</v>
      </c>
      <c r="E13" s="1">
        <v>3</v>
      </c>
      <c r="F13" s="1">
        <v>40</v>
      </c>
      <c r="G13" s="1"/>
      <c r="H13" s="1"/>
      <c r="I13" s="33"/>
      <c r="J13" s="31"/>
      <c r="K13" s="30"/>
      <c r="L13" s="31"/>
      <c r="M13" s="30"/>
      <c r="N13" s="31"/>
      <c r="O13" s="30"/>
      <c r="P13" s="31"/>
      <c r="Q13" s="30"/>
      <c r="R13" s="31"/>
      <c r="S13" s="30"/>
      <c r="T13" s="31"/>
      <c r="U13" s="30"/>
      <c r="V13" s="31"/>
      <c r="W13" s="21">
        <f>SUM(F13,H13,J13,L13,N13,P13,R13,T13,V13)</f>
        <v>40</v>
      </c>
      <c r="X13" s="45">
        <f>COUNT(E13,G13,I13,K13,M13,O13,Q13,S13,U13)</f>
        <v>1</v>
      </c>
      <c r="Y13" s="71"/>
      <c r="Z13" s="1"/>
      <c r="AA13" s="21"/>
      <c r="AB13" s="153"/>
      <c r="AC13" s="65"/>
    </row>
    <row r="14" spans="1:29" x14ac:dyDescent="0.25">
      <c r="A14" s="65"/>
      <c r="B14" s="1" t="s">
        <v>310</v>
      </c>
      <c r="C14" s="1" t="s">
        <v>80</v>
      </c>
      <c r="D14" s="1">
        <v>1980</v>
      </c>
      <c r="E14" s="1"/>
      <c r="F14" s="1"/>
      <c r="G14" s="1"/>
      <c r="H14" s="1"/>
      <c r="I14" s="33">
        <v>13</v>
      </c>
      <c r="J14" s="31">
        <v>28</v>
      </c>
      <c r="K14" s="30"/>
      <c r="L14" s="31"/>
      <c r="M14" s="30"/>
      <c r="N14" s="31"/>
      <c r="O14" s="30"/>
      <c r="P14" s="31"/>
      <c r="Q14" s="30"/>
      <c r="R14" s="31"/>
      <c r="S14" s="30"/>
      <c r="T14" s="31"/>
      <c r="U14" s="30"/>
      <c r="V14" s="31"/>
      <c r="W14" s="21">
        <f>SUM(F14,H14,J14,L14,N14,P14,R14,T14,V14)</f>
        <v>28</v>
      </c>
      <c r="X14" s="45">
        <f>COUNT(E14,G14,I14,K14,M14,O14,Q14,S14,U14)</f>
        <v>1</v>
      </c>
      <c r="Y14" s="71"/>
      <c r="Z14" s="1"/>
      <c r="AA14" s="21"/>
      <c r="AB14" s="153"/>
      <c r="AC14" s="65"/>
    </row>
    <row r="15" spans="1:29" x14ac:dyDescent="0.25">
      <c r="A15" s="65"/>
      <c r="B15" s="1" t="s">
        <v>38</v>
      </c>
      <c r="C15" s="1" t="s">
        <v>39</v>
      </c>
      <c r="D15" s="1">
        <v>1993</v>
      </c>
      <c r="E15" s="1">
        <v>9</v>
      </c>
      <c r="F15" s="1">
        <v>32</v>
      </c>
      <c r="G15" s="1"/>
      <c r="H15" s="1"/>
      <c r="I15" s="33"/>
      <c r="J15" s="31"/>
      <c r="K15" s="30"/>
      <c r="L15" s="31"/>
      <c r="M15" s="30"/>
      <c r="N15" s="31"/>
      <c r="O15" s="30"/>
      <c r="P15" s="31"/>
      <c r="Q15" s="30"/>
      <c r="R15" s="31"/>
      <c r="S15" s="30"/>
      <c r="T15" s="31"/>
      <c r="U15" s="30"/>
      <c r="V15" s="31"/>
      <c r="W15" s="21">
        <f>SUM(F15,H15,J15,L15,N15,P15,R15,T15,V15)</f>
        <v>32</v>
      </c>
      <c r="X15" s="45">
        <f>COUNT(E15,G15,I15,K15,M15,O15,Q15,S15,U15)</f>
        <v>1</v>
      </c>
      <c r="Y15" s="71"/>
      <c r="Z15" s="1"/>
      <c r="AA15" s="21"/>
      <c r="AB15" s="153"/>
      <c r="AC15" s="65"/>
    </row>
    <row r="16" spans="1:29" x14ac:dyDescent="0.25">
      <c r="A16" s="65"/>
      <c r="B16" s="1" t="s">
        <v>63</v>
      </c>
      <c r="C16" s="1" t="s">
        <v>27</v>
      </c>
      <c r="D16" s="1">
        <v>1996</v>
      </c>
      <c r="E16" s="1">
        <v>27</v>
      </c>
      <c r="F16" s="1">
        <v>14</v>
      </c>
      <c r="G16" s="1">
        <v>14</v>
      </c>
      <c r="H16" s="1">
        <v>27</v>
      </c>
      <c r="I16" s="33"/>
      <c r="J16" s="31"/>
      <c r="K16" s="30">
        <v>16</v>
      </c>
      <c r="L16" s="31">
        <v>25</v>
      </c>
      <c r="M16" s="30"/>
      <c r="N16" s="31"/>
      <c r="O16" s="30">
        <v>20</v>
      </c>
      <c r="P16" s="31">
        <v>20</v>
      </c>
      <c r="Q16" s="30"/>
      <c r="R16" s="31"/>
      <c r="S16" s="30"/>
      <c r="T16" s="31"/>
      <c r="U16" s="30"/>
      <c r="V16" s="31"/>
      <c r="W16" s="21">
        <f>SUM(F16,H16,J16,L16,N16,P16,R16,T16,V16)</f>
        <v>86</v>
      </c>
      <c r="X16" s="45">
        <f>COUNT(E16,G16,I16,K16,M16,O16,Q16,S16,U16)</f>
        <v>4</v>
      </c>
      <c r="Y16" s="71"/>
      <c r="Z16" s="1"/>
      <c r="AA16" s="21"/>
      <c r="AB16" s="153"/>
      <c r="AC16" s="65"/>
    </row>
    <row r="17" spans="1:29" x14ac:dyDescent="0.25">
      <c r="A17" s="65"/>
      <c r="B17" s="1" t="s">
        <v>484</v>
      </c>
      <c r="C17" s="1" t="s">
        <v>80</v>
      </c>
      <c r="D17" s="1">
        <v>1981</v>
      </c>
      <c r="E17" s="1"/>
      <c r="F17" s="1"/>
      <c r="G17" s="1"/>
      <c r="H17" s="1"/>
      <c r="I17" s="33"/>
      <c r="J17" s="31"/>
      <c r="K17" s="30"/>
      <c r="L17" s="31"/>
      <c r="M17" s="30">
        <v>47</v>
      </c>
      <c r="N17" s="31">
        <v>0</v>
      </c>
      <c r="O17" s="30"/>
      <c r="P17" s="31"/>
      <c r="Q17" s="30"/>
      <c r="R17" s="31"/>
      <c r="S17" s="30"/>
      <c r="T17" s="31"/>
      <c r="U17" s="30"/>
      <c r="V17" s="31"/>
      <c r="W17" s="21">
        <f>SUM(F17,H17,J17,L17,N17,P17,R17,T17,V17)</f>
        <v>0</v>
      </c>
      <c r="X17" s="45">
        <f>COUNT(E17,G17,I17,K17,M17,O17,Q17,S17,U17)</f>
        <v>1</v>
      </c>
      <c r="Y17" s="71"/>
      <c r="AA17" s="21"/>
      <c r="AB17" s="153"/>
      <c r="AC17" s="65"/>
    </row>
    <row r="18" spans="1:29" x14ac:dyDescent="0.25">
      <c r="A18" s="65"/>
      <c r="B18" s="1" t="s">
        <v>364</v>
      </c>
      <c r="C18" s="1" t="s">
        <v>27</v>
      </c>
      <c r="D18" s="1">
        <v>1992</v>
      </c>
      <c r="E18" s="1"/>
      <c r="F18" s="1"/>
      <c r="G18" s="1"/>
      <c r="H18" s="1"/>
      <c r="I18" s="157"/>
      <c r="J18" s="158"/>
      <c r="K18" s="30">
        <v>11</v>
      </c>
      <c r="L18" s="31">
        <v>30</v>
      </c>
      <c r="M18" s="30"/>
      <c r="N18" s="31"/>
      <c r="O18" s="30"/>
      <c r="P18" s="31"/>
      <c r="Q18" s="30"/>
      <c r="R18" s="31"/>
      <c r="S18" s="30"/>
      <c r="T18" s="31"/>
      <c r="U18" s="30"/>
      <c r="V18" s="31"/>
      <c r="W18" s="21">
        <f>SUM(F18,H18,J18,L18,N18,P18,R18,T18,V18)</f>
        <v>30</v>
      </c>
      <c r="X18" s="45">
        <f>COUNT(E18,G18,I18,K18,M18,O18,Q18,S18,U18)</f>
        <v>1</v>
      </c>
      <c r="Y18" s="71"/>
      <c r="Z18" s="1"/>
      <c r="AA18" s="21"/>
      <c r="AB18" s="153"/>
      <c r="AC18" s="65"/>
    </row>
    <row r="19" spans="1:29" x14ac:dyDescent="0.25">
      <c r="A19" s="65"/>
      <c r="B19" s="1" t="s">
        <v>304</v>
      </c>
      <c r="C19" s="1" t="s">
        <v>59</v>
      </c>
      <c r="D19" s="1">
        <v>1997</v>
      </c>
      <c r="E19" s="1"/>
      <c r="F19" s="1"/>
      <c r="G19" s="1"/>
      <c r="H19" s="1"/>
      <c r="I19" s="33">
        <v>2</v>
      </c>
      <c r="J19" s="31">
        <v>45</v>
      </c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21">
        <f>SUM(F19,H19,J19,L19,N19,P19,R19,T19,V19)</f>
        <v>45</v>
      </c>
      <c r="X19" s="45">
        <f>COUNT(E19,G19,I19,K19,M19,O19,Q19,S19,U19)</f>
        <v>1</v>
      </c>
      <c r="Y19" s="71"/>
      <c r="Z19" s="1"/>
      <c r="AA19" s="21"/>
      <c r="AB19" s="153"/>
      <c r="AC19" s="65"/>
    </row>
    <row r="20" spans="1:29" x14ac:dyDescent="0.25">
      <c r="A20" s="65"/>
      <c r="B20" s="1" t="s">
        <v>482</v>
      </c>
      <c r="C20" s="1" t="s">
        <v>216</v>
      </c>
      <c r="D20" s="1">
        <v>1979</v>
      </c>
      <c r="E20" s="1"/>
      <c r="F20" s="1"/>
      <c r="G20" s="1"/>
      <c r="H20" s="1"/>
      <c r="I20" s="33"/>
      <c r="J20" s="31"/>
      <c r="K20" s="30"/>
      <c r="L20" s="31"/>
      <c r="M20" s="30">
        <v>45</v>
      </c>
      <c r="N20" s="31">
        <v>0</v>
      </c>
      <c r="O20" s="30"/>
      <c r="P20" s="31"/>
      <c r="Q20" s="30"/>
      <c r="R20" s="31"/>
      <c r="S20" s="30"/>
      <c r="T20" s="31"/>
      <c r="U20" s="30"/>
      <c r="V20" s="31"/>
      <c r="W20" s="21">
        <f>SUM(F20,H20,J20,L20,N20,P20,R20,T20,V20)</f>
        <v>0</v>
      </c>
      <c r="X20" s="45">
        <f>COUNT(E20,G20,I20,K20,M20,O20,Q20,S20,U20)</f>
        <v>1</v>
      </c>
      <c r="Y20" s="71"/>
      <c r="Z20" s="1"/>
      <c r="AA20" s="21"/>
      <c r="AB20" s="153"/>
      <c r="AC20" s="65"/>
    </row>
    <row r="21" spans="1:29" x14ac:dyDescent="0.25">
      <c r="A21" s="65"/>
      <c r="B21" s="1" t="s">
        <v>485</v>
      </c>
      <c r="C21" s="1" t="s">
        <v>425</v>
      </c>
      <c r="D21" s="1">
        <v>1996</v>
      </c>
      <c r="E21" s="1"/>
      <c r="F21" s="1"/>
      <c r="G21" s="1"/>
      <c r="H21" s="1"/>
      <c r="I21" s="33"/>
      <c r="J21" s="31"/>
      <c r="K21" s="30"/>
      <c r="L21" s="31"/>
      <c r="M21" s="30">
        <v>48</v>
      </c>
      <c r="N21" s="31">
        <v>0</v>
      </c>
      <c r="O21" s="30"/>
      <c r="P21" s="31"/>
      <c r="Q21" s="30"/>
      <c r="R21" s="31"/>
      <c r="S21" s="30"/>
      <c r="T21" s="31"/>
      <c r="U21" s="30"/>
      <c r="V21" s="31"/>
      <c r="W21" s="21">
        <f>SUM(F21,H21,J21,L21,N21,P21,R21,T21,V21)</f>
        <v>0</v>
      </c>
      <c r="X21" s="45">
        <f>COUNT(E21,G21,I21,K21,M21,O21,Q21,S21,U21)</f>
        <v>1</v>
      </c>
      <c r="Y21" s="71"/>
      <c r="Z21" s="1"/>
      <c r="AA21" s="21"/>
      <c r="AB21" s="153"/>
      <c r="AC21" s="65"/>
    </row>
    <row r="22" spans="1:29" x14ac:dyDescent="0.25">
      <c r="A22" s="65"/>
      <c r="B22" s="1" t="s">
        <v>307</v>
      </c>
      <c r="C22" s="1" t="s">
        <v>113</v>
      </c>
      <c r="D22" s="1">
        <v>1980</v>
      </c>
      <c r="E22" s="1"/>
      <c r="F22" s="1"/>
      <c r="G22" s="1"/>
      <c r="H22" s="1"/>
      <c r="I22" s="33">
        <v>6</v>
      </c>
      <c r="J22" s="31">
        <v>35</v>
      </c>
      <c r="K22" s="30"/>
      <c r="L22" s="31"/>
      <c r="M22" s="30"/>
      <c r="N22" s="31"/>
      <c r="O22" s="30"/>
      <c r="P22" s="31"/>
      <c r="Q22" s="30"/>
      <c r="R22" s="31"/>
      <c r="S22" s="30"/>
      <c r="T22" s="31"/>
      <c r="U22" s="30"/>
      <c r="V22" s="31"/>
      <c r="W22" s="21">
        <f>SUM(F22,H22,J22,L22,N22,P22,R22,T22,V22)</f>
        <v>35</v>
      </c>
      <c r="X22" s="45">
        <f>COUNT(E22,G22,I22,K22,M22,O22,Q22,S22,U22)</f>
        <v>1</v>
      </c>
      <c r="Y22" s="71"/>
      <c r="Z22" s="1"/>
      <c r="AA22" s="21"/>
      <c r="AB22" s="153"/>
      <c r="AC22" s="65"/>
    </row>
    <row r="23" spans="1:29" x14ac:dyDescent="0.25">
      <c r="A23" s="65"/>
      <c r="B23" s="1" t="s">
        <v>48</v>
      </c>
      <c r="C23" s="1" t="s">
        <v>49</v>
      </c>
      <c r="D23" s="1">
        <v>1979</v>
      </c>
      <c r="E23" s="1">
        <v>16</v>
      </c>
      <c r="F23" s="1">
        <v>25</v>
      </c>
      <c r="G23" s="1"/>
      <c r="H23" s="1"/>
      <c r="I23" s="33"/>
      <c r="J23" s="31"/>
      <c r="K23" s="30"/>
      <c r="L23" s="31"/>
      <c r="M23" s="30"/>
      <c r="N23" s="31"/>
      <c r="O23" s="30"/>
      <c r="P23" s="31"/>
      <c r="Q23" s="30"/>
      <c r="R23" s="31"/>
      <c r="S23" s="30"/>
      <c r="T23" s="31"/>
      <c r="U23" s="30"/>
      <c r="V23" s="31"/>
      <c r="W23" s="21">
        <f>SUM(F23,H23,J23,L23,N23,P23,R23,T23,V23)</f>
        <v>25</v>
      </c>
      <c r="X23" s="45">
        <f>COUNT(E23,G23,I23,K23,M23,O23,Q23,S23,U23)</f>
        <v>1</v>
      </c>
      <c r="Y23" s="71"/>
      <c r="Z23" s="1"/>
      <c r="AA23" s="21"/>
      <c r="AB23" s="153"/>
      <c r="AC23" s="65"/>
    </row>
    <row r="24" spans="1:29" x14ac:dyDescent="0.25">
      <c r="A24" s="65"/>
      <c r="B24" s="1" t="s">
        <v>472</v>
      </c>
      <c r="C24" s="1" t="s">
        <v>27</v>
      </c>
      <c r="D24" s="1">
        <v>1979</v>
      </c>
      <c r="E24" s="1"/>
      <c r="F24" s="1"/>
      <c r="G24" s="1"/>
      <c r="H24" s="1"/>
      <c r="I24" s="33"/>
      <c r="J24" s="31"/>
      <c r="K24" s="30"/>
      <c r="L24" s="31"/>
      <c r="M24" s="30">
        <v>35</v>
      </c>
      <c r="N24" s="31">
        <v>6</v>
      </c>
      <c r="O24" s="30"/>
      <c r="P24" s="31"/>
      <c r="Q24" s="30"/>
      <c r="R24" s="31"/>
      <c r="S24" s="30"/>
      <c r="T24" s="31"/>
      <c r="U24" s="30"/>
      <c r="V24" s="31"/>
      <c r="W24" s="21">
        <f>SUM(F24,H24,J24,L24,N24,P24,R24,T24,V24)</f>
        <v>6</v>
      </c>
      <c r="X24" s="45">
        <f>COUNT(E24,G24,I24,K24,M24,O24,Q24,S24,U24)</f>
        <v>1</v>
      </c>
      <c r="Y24" s="71"/>
      <c r="Z24" s="1"/>
      <c r="AA24" s="21"/>
      <c r="AB24" s="153"/>
      <c r="AC24" s="65"/>
    </row>
    <row r="25" spans="1:29" x14ac:dyDescent="0.25">
      <c r="A25" s="65"/>
      <c r="B25" s="1" t="s">
        <v>37</v>
      </c>
      <c r="C25" s="1" t="s">
        <v>27</v>
      </c>
      <c r="D25" s="1">
        <v>1988</v>
      </c>
      <c r="E25" s="1">
        <v>8</v>
      </c>
      <c r="F25" s="1">
        <v>33</v>
      </c>
      <c r="G25" s="1"/>
      <c r="H25" s="1"/>
      <c r="I25" s="33"/>
      <c r="J25" s="31"/>
      <c r="K25" s="30"/>
      <c r="L25" s="31"/>
      <c r="M25" s="30"/>
      <c r="N25" s="31"/>
      <c r="O25" s="30"/>
      <c r="P25" s="31"/>
      <c r="Q25" s="30"/>
      <c r="R25" s="31"/>
      <c r="S25" s="30"/>
      <c r="T25" s="31"/>
      <c r="U25" s="30"/>
      <c r="V25" s="31"/>
      <c r="W25" s="21">
        <f>SUM(F25,H25,J25,L25,N25,P25,R25,T25,V25)</f>
        <v>33</v>
      </c>
      <c r="X25" s="45">
        <f>COUNT(E25,G25,I25,K25,M25,O25,Q25,S25,U25)</f>
        <v>1</v>
      </c>
      <c r="Y25" s="71"/>
      <c r="Z25" s="1"/>
      <c r="AA25" s="21"/>
      <c r="AB25" s="153"/>
      <c r="AC25" s="65"/>
    </row>
    <row r="26" spans="1:29" x14ac:dyDescent="0.25">
      <c r="A26" s="65"/>
      <c r="B26" s="1" t="s">
        <v>36</v>
      </c>
      <c r="C26" s="1" t="s">
        <v>29</v>
      </c>
      <c r="D26" s="1">
        <v>1986</v>
      </c>
      <c r="E26" s="1">
        <v>7</v>
      </c>
      <c r="F26" s="1">
        <v>34</v>
      </c>
      <c r="G26" s="1"/>
      <c r="H26" s="1"/>
      <c r="I26" s="33"/>
      <c r="J26" s="31"/>
      <c r="K26" s="30">
        <v>2</v>
      </c>
      <c r="L26" s="31">
        <v>45</v>
      </c>
      <c r="M26" s="30">
        <v>3</v>
      </c>
      <c r="N26" s="31">
        <v>40</v>
      </c>
      <c r="O26" s="30">
        <v>1</v>
      </c>
      <c r="P26" s="31">
        <v>50</v>
      </c>
      <c r="Q26" s="30">
        <v>3</v>
      </c>
      <c r="R26" s="31">
        <v>40</v>
      </c>
      <c r="S26" s="30"/>
      <c r="T26" s="31"/>
      <c r="U26" s="30"/>
      <c r="V26" s="31"/>
      <c r="W26" s="21">
        <f>SUM(F26,H26,J26,L26,N26,P26,R26,T26,V26)</f>
        <v>209</v>
      </c>
      <c r="X26" s="45">
        <f>COUNT(E26,G26,I26,K26,M26,O26,Q26,S26,U26)</f>
        <v>5</v>
      </c>
      <c r="Y26" s="71"/>
      <c r="Z26" s="1"/>
      <c r="AA26" s="21"/>
      <c r="AB26" s="153"/>
      <c r="AC26" s="65"/>
    </row>
    <row r="27" spans="1:29" x14ac:dyDescent="0.25">
      <c r="A27" s="65"/>
      <c r="B27" s="1" t="s">
        <v>455</v>
      </c>
      <c r="C27" s="1" t="s">
        <v>182</v>
      </c>
      <c r="D27" s="1">
        <v>1987</v>
      </c>
      <c r="E27" s="1"/>
      <c r="F27" s="1"/>
      <c r="G27" s="1"/>
      <c r="H27" s="1"/>
      <c r="I27" s="33"/>
      <c r="J27" s="31"/>
      <c r="K27" s="30"/>
      <c r="L27" s="31"/>
      <c r="M27" s="30">
        <v>20</v>
      </c>
      <c r="N27" s="31">
        <v>21</v>
      </c>
      <c r="O27" s="30"/>
      <c r="P27" s="31"/>
      <c r="Q27" s="30"/>
      <c r="R27" s="31"/>
      <c r="S27" s="30"/>
      <c r="T27" s="31"/>
      <c r="U27" s="30"/>
      <c r="V27" s="31"/>
      <c r="W27" s="21">
        <f>SUM(F27,H27,J27,L27,N27,P27,R27,T27,V27)</f>
        <v>21</v>
      </c>
      <c r="X27" s="45">
        <f>COUNT(E27,G27,I27,K27,M27,O27,Q27,S27,U27)</f>
        <v>1</v>
      </c>
      <c r="Y27" s="71"/>
      <c r="Z27" s="1"/>
      <c r="AA27" s="21"/>
      <c r="AB27" s="153"/>
      <c r="AC27" s="65"/>
    </row>
    <row r="28" spans="1:29" x14ac:dyDescent="0.25">
      <c r="A28" s="65"/>
      <c r="B28" s="1" t="s">
        <v>633</v>
      </c>
      <c r="C28" s="1" t="s">
        <v>27</v>
      </c>
      <c r="D28" s="1">
        <v>1983</v>
      </c>
      <c r="E28" s="1"/>
      <c r="F28" s="1"/>
      <c r="G28" s="1"/>
      <c r="H28" s="1"/>
      <c r="I28" s="157"/>
      <c r="J28" s="158"/>
      <c r="K28" s="30"/>
      <c r="L28" s="31"/>
      <c r="M28" s="30"/>
      <c r="N28" s="31"/>
      <c r="O28" s="30">
        <v>9</v>
      </c>
      <c r="P28" s="31">
        <v>32</v>
      </c>
      <c r="Q28" s="30"/>
      <c r="R28" s="31"/>
      <c r="S28" s="30"/>
      <c r="T28" s="31"/>
      <c r="U28" s="30"/>
      <c r="V28" s="31"/>
      <c r="W28" s="21">
        <f>SUM(F28,H28,J28,L28,N28,P28,R28,T28,V28)</f>
        <v>32</v>
      </c>
      <c r="X28" s="45">
        <f>COUNT(E28,G28,I28,K28,M28,O28,Q28,S28,U28)</f>
        <v>1</v>
      </c>
      <c r="Y28" s="71"/>
      <c r="Z28" s="1"/>
      <c r="AA28" s="21"/>
      <c r="AB28" s="153"/>
      <c r="AC28" s="65"/>
    </row>
    <row r="29" spans="1:29" x14ac:dyDescent="0.25">
      <c r="A29" s="65"/>
      <c r="B29" s="1" t="s">
        <v>632</v>
      </c>
      <c r="C29" s="1" t="s">
        <v>27</v>
      </c>
      <c r="D29" s="1">
        <v>1986</v>
      </c>
      <c r="E29" s="1"/>
      <c r="F29" s="1"/>
      <c r="G29" s="1"/>
      <c r="H29" s="1"/>
      <c r="I29" s="33"/>
      <c r="J29" s="31"/>
      <c r="K29" s="30"/>
      <c r="L29" s="31"/>
      <c r="M29" s="30"/>
      <c r="N29" s="31"/>
      <c r="O29" s="30">
        <v>8</v>
      </c>
      <c r="P29" s="31">
        <v>33</v>
      </c>
      <c r="Q29" s="30"/>
      <c r="R29" s="31"/>
      <c r="S29" s="30"/>
      <c r="T29" s="31"/>
      <c r="U29" s="30"/>
      <c r="V29" s="31"/>
      <c r="W29" s="21">
        <f>SUM(F29,H29,J29,L29,N29,P29,R29,T29,V29)</f>
        <v>33</v>
      </c>
      <c r="X29" s="45">
        <f>COUNT(E29,G29,I29,K29,M29,O29,Q29,S29,U29)</f>
        <v>1</v>
      </c>
      <c r="Y29" s="71"/>
      <c r="Z29" s="1"/>
      <c r="AA29" s="21"/>
      <c r="AB29" s="153"/>
      <c r="AC29" s="65"/>
    </row>
    <row r="30" spans="1:29" x14ac:dyDescent="0.25">
      <c r="A30" s="65"/>
      <c r="B30" s="1" t="s">
        <v>630</v>
      </c>
      <c r="C30" s="1" t="s">
        <v>84</v>
      </c>
      <c r="D30" s="1">
        <v>1977</v>
      </c>
      <c r="E30" s="1"/>
      <c r="F30" s="1"/>
      <c r="G30" s="1"/>
      <c r="H30" s="1"/>
      <c r="I30" s="33"/>
      <c r="J30" s="31"/>
      <c r="K30" s="30"/>
      <c r="L30" s="31"/>
      <c r="M30" s="30"/>
      <c r="N30" s="31"/>
      <c r="O30" s="30">
        <v>6</v>
      </c>
      <c r="P30" s="31">
        <v>35</v>
      </c>
      <c r="Q30" s="30"/>
      <c r="R30" s="31"/>
      <c r="S30" s="30"/>
      <c r="T30" s="31"/>
      <c r="U30" s="30"/>
      <c r="V30" s="31"/>
      <c r="W30" s="21">
        <f>SUM(F30,H30,J30,L30,N30,P30,R30,T30,V30)</f>
        <v>35</v>
      </c>
      <c r="X30" s="45">
        <f>COUNT(E30,G30,I30,K30,M30,O30,Q30,S30,U30)</f>
        <v>1</v>
      </c>
      <c r="Y30" s="71"/>
      <c r="Z30" s="1"/>
      <c r="AA30" s="21"/>
      <c r="AB30" s="153"/>
      <c r="AC30" s="65"/>
    </row>
    <row r="31" spans="1:29" x14ac:dyDescent="0.25">
      <c r="A31" s="65"/>
      <c r="B31" s="1" t="s">
        <v>34</v>
      </c>
      <c r="C31" s="1" t="s">
        <v>35</v>
      </c>
      <c r="D31" s="1">
        <v>1981</v>
      </c>
      <c r="E31" s="1">
        <v>6</v>
      </c>
      <c r="F31" s="1">
        <v>35</v>
      </c>
      <c r="G31" s="1"/>
      <c r="H31" s="1"/>
      <c r="I31" s="33"/>
      <c r="J31" s="31"/>
      <c r="K31" s="30"/>
      <c r="L31" s="31"/>
      <c r="M31" s="30"/>
      <c r="N31" s="31"/>
      <c r="O31" s="30"/>
      <c r="P31" s="31"/>
      <c r="Q31" s="30"/>
      <c r="R31" s="31"/>
      <c r="S31" s="30"/>
      <c r="T31" s="31"/>
      <c r="U31" s="30"/>
      <c r="V31" s="31"/>
      <c r="W31" s="21">
        <f>SUM(F31,H31,J31,L31,N31,P31,R31,T31,V31)</f>
        <v>35</v>
      </c>
      <c r="X31" s="45">
        <f>COUNT(E31,G31,I31,K31,M31,O31,Q31,S31,U31)</f>
        <v>1</v>
      </c>
      <c r="Y31" s="71"/>
      <c r="Z31" s="1"/>
      <c r="AA31" s="21"/>
      <c r="AB31" s="153"/>
      <c r="AC31" s="65"/>
    </row>
    <row r="32" spans="1:29" x14ac:dyDescent="0.25">
      <c r="A32" s="65"/>
      <c r="B32" s="1" t="s">
        <v>245</v>
      </c>
      <c r="C32" s="1" t="s">
        <v>244</v>
      </c>
      <c r="D32" s="1">
        <v>1979</v>
      </c>
      <c r="E32" s="1"/>
      <c r="F32" s="1"/>
      <c r="G32" s="1">
        <v>16</v>
      </c>
      <c r="H32" s="1">
        <v>25</v>
      </c>
      <c r="I32" s="33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21">
        <f>SUM(F32,H32,J32,L32,N32,P32,R32,T32,V32)</f>
        <v>25</v>
      </c>
      <c r="X32" s="45">
        <f>COUNT(G32,#REF!,I32,K32,M32,O32,Q32,S32,U32)</f>
        <v>1</v>
      </c>
      <c r="Y32" s="71"/>
      <c r="Z32" s="1"/>
      <c r="AA32" s="21"/>
      <c r="AB32" s="153"/>
      <c r="AC32" s="65"/>
    </row>
    <row r="33" spans="1:29" x14ac:dyDescent="0.25">
      <c r="A33" s="65"/>
      <c r="B33" s="1" t="s">
        <v>465</v>
      </c>
      <c r="C33" s="1" t="s">
        <v>466</v>
      </c>
      <c r="D33" s="1">
        <v>1989</v>
      </c>
      <c r="E33" s="1"/>
      <c r="F33" s="1"/>
      <c r="G33" s="1"/>
      <c r="H33" s="1"/>
      <c r="I33" s="33"/>
      <c r="J33" s="31"/>
      <c r="K33" s="30"/>
      <c r="L33" s="31"/>
      <c r="M33" s="30">
        <v>30</v>
      </c>
      <c r="N33" s="31">
        <v>11</v>
      </c>
      <c r="O33" s="30"/>
      <c r="P33" s="31"/>
      <c r="Q33" s="30"/>
      <c r="R33" s="31"/>
      <c r="S33" s="30"/>
      <c r="T33" s="31"/>
      <c r="U33" s="30"/>
      <c r="V33" s="31"/>
      <c r="W33" s="21">
        <f>SUM(F33,H33,J33,L33,N33,P33,R33,T33,V33)</f>
        <v>11</v>
      </c>
      <c r="X33" s="45">
        <f>COUNT(E33,G33,I33,K33,M33,O33,Q33,S33,U33)</f>
        <v>1</v>
      </c>
      <c r="Y33" s="71"/>
      <c r="Z33" s="1"/>
      <c r="AA33" s="21"/>
      <c r="AB33" s="153"/>
      <c r="AC33" s="65"/>
    </row>
    <row r="34" spans="1:29" x14ac:dyDescent="0.25">
      <c r="A34" s="65"/>
      <c r="B34" s="1" t="s">
        <v>440</v>
      </c>
      <c r="C34" s="1" t="s">
        <v>27</v>
      </c>
      <c r="D34" s="1">
        <v>1988</v>
      </c>
      <c r="E34" s="1"/>
      <c r="F34" s="1"/>
      <c r="G34" s="1"/>
      <c r="H34" s="1"/>
      <c r="I34" s="157"/>
      <c r="J34" s="158"/>
      <c r="K34" s="30"/>
      <c r="L34" s="31"/>
      <c r="M34" s="30">
        <v>4</v>
      </c>
      <c r="N34" s="31">
        <v>38</v>
      </c>
      <c r="O34" s="30"/>
      <c r="P34" s="31"/>
      <c r="Q34" s="30"/>
      <c r="R34" s="31"/>
      <c r="S34" s="30"/>
      <c r="T34" s="31"/>
      <c r="U34" s="30"/>
      <c r="V34" s="31"/>
      <c r="W34" s="21">
        <f>SUM(F34,H34,J34,L34,N34,P34,R34,T34,V34)</f>
        <v>38</v>
      </c>
      <c r="X34" s="45">
        <f>COUNT(E34,G34,I34,K34,M34,O34,Q34,S34,U34)</f>
        <v>1</v>
      </c>
      <c r="Y34" s="71"/>
      <c r="Z34" s="1"/>
      <c r="AA34" s="21"/>
      <c r="AB34" s="153"/>
      <c r="AC34" s="65"/>
    </row>
    <row r="35" spans="1:29" x14ac:dyDescent="0.25">
      <c r="A35" s="65"/>
      <c r="B35" s="1" t="s">
        <v>306</v>
      </c>
      <c r="C35" s="1" t="s">
        <v>27</v>
      </c>
      <c r="D35" s="1">
        <v>1978</v>
      </c>
      <c r="E35" s="1"/>
      <c r="F35" s="1"/>
      <c r="G35" s="1"/>
      <c r="H35" s="1"/>
      <c r="I35" s="33">
        <v>5</v>
      </c>
      <c r="J35" s="31">
        <v>36</v>
      </c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21">
        <f>SUM(F35,H35,J35,L35,N35,P35,R35,T35,V35)</f>
        <v>36</v>
      </c>
      <c r="X35" s="45">
        <f>COUNT(E35,G35,I35,K35,M35,O35,Q35,S35,U35)</f>
        <v>1</v>
      </c>
      <c r="Y35" s="71"/>
      <c r="Z35" s="1"/>
      <c r="AA35" s="21"/>
      <c r="AB35" s="153"/>
      <c r="AC35" s="65"/>
    </row>
    <row r="36" spans="1:29" x14ac:dyDescent="0.25">
      <c r="A36" s="65"/>
      <c r="B36" s="1" t="s">
        <v>311</v>
      </c>
      <c r="C36" s="1" t="s">
        <v>168</v>
      </c>
      <c r="D36" s="1">
        <v>1982</v>
      </c>
      <c r="E36" s="1"/>
      <c r="F36" s="1"/>
      <c r="G36" s="1"/>
      <c r="H36" s="1"/>
      <c r="I36" s="33">
        <v>14</v>
      </c>
      <c r="J36" s="31">
        <v>27</v>
      </c>
      <c r="K36" s="30"/>
      <c r="L36" s="31"/>
      <c r="M36" s="30"/>
      <c r="N36" s="31"/>
      <c r="O36" s="30"/>
      <c r="P36" s="31"/>
      <c r="Q36" s="30"/>
      <c r="R36" s="31"/>
      <c r="S36" s="30"/>
      <c r="T36" s="31"/>
      <c r="U36" s="30"/>
      <c r="V36" s="31"/>
      <c r="W36" s="21">
        <f>SUM(F36,H36,J36,L36,N36,P36,R36,T36,V36)</f>
        <v>27</v>
      </c>
      <c r="X36" s="45">
        <f>COUNT(E36,G36,I36,K36,M36,O36,Q36,S36,U36)</f>
        <v>1</v>
      </c>
      <c r="Y36" s="71"/>
      <c r="Z36" s="1"/>
      <c r="AA36" s="21"/>
      <c r="AB36" s="153"/>
      <c r="AC36" s="65"/>
    </row>
    <row r="37" spans="1:29" x14ac:dyDescent="0.25">
      <c r="A37" s="65"/>
      <c r="B37" s="1" t="s">
        <v>239</v>
      </c>
      <c r="C37" s="1" t="s">
        <v>27</v>
      </c>
      <c r="D37" s="1">
        <v>1994</v>
      </c>
      <c r="E37" s="1"/>
      <c r="F37" s="1"/>
      <c r="G37" s="1">
        <v>10</v>
      </c>
      <c r="H37" s="1">
        <v>31</v>
      </c>
      <c r="I37" s="33"/>
      <c r="J37" s="31"/>
      <c r="K37" s="30"/>
      <c r="L37" s="31"/>
      <c r="M37" s="30"/>
      <c r="N37" s="31"/>
      <c r="O37" s="30"/>
      <c r="P37" s="31"/>
      <c r="Q37" s="30"/>
      <c r="R37" s="31"/>
      <c r="S37" s="30"/>
      <c r="T37" s="31"/>
      <c r="U37" s="30"/>
      <c r="V37" s="31"/>
      <c r="W37" s="21">
        <f>SUM(F37,H37,J37,L37,N37,P37,R37,T37,V37)</f>
        <v>31</v>
      </c>
      <c r="X37" s="45">
        <f>COUNT(G37,#REF!,I37,K37,M37,O37,Q37,S37,U37)</f>
        <v>1</v>
      </c>
      <c r="Y37" s="71"/>
      <c r="Z37" s="1"/>
      <c r="AA37" s="21"/>
      <c r="AB37" s="153"/>
      <c r="AC37" s="65"/>
    </row>
    <row r="38" spans="1:29" x14ac:dyDescent="0.25">
      <c r="A38" s="65"/>
      <c r="B38" s="1" t="s">
        <v>479</v>
      </c>
      <c r="C38" s="1" t="s">
        <v>168</v>
      </c>
      <c r="D38" s="1">
        <v>1982</v>
      </c>
      <c r="E38" s="1"/>
      <c r="F38" s="1"/>
      <c r="G38" s="1"/>
      <c r="H38" s="1"/>
      <c r="I38" s="33"/>
      <c r="J38" s="31"/>
      <c r="K38" s="30"/>
      <c r="L38" s="31"/>
      <c r="M38" s="30"/>
      <c r="N38" s="31"/>
      <c r="O38" s="30">
        <v>17</v>
      </c>
      <c r="P38" s="31">
        <v>23</v>
      </c>
      <c r="Q38" s="30"/>
      <c r="R38" s="31"/>
      <c r="S38" s="30"/>
      <c r="T38" s="31"/>
      <c r="U38" s="30"/>
      <c r="V38" s="31"/>
      <c r="W38" s="21">
        <f>SUM(F38,H38,J38,L38,N38,P38,R38,T38,V38)</f>
        <v>23</v>
      </c>
      <c r="X38" s="45">
        <f>COUNT(E38,G38,I38,K38,M38,O38,Q38,S38,U38)</f>
        <v>1</v>
      </c>
      <c r="Y38" s="71"/>
      <c r="Z38" s="1"/>
      <c r="AA38" s="21"/>
      <c r="AB38" s="153"/>
      <c r="AC38" s="65"/>
    </row>
    <row r="39" spans="1:29" x14ac:dyDescent="0.25">
      <c r="A39" s="65"/>
      <c r="B39" s="1" t="s">
        <v>479</v>
      </c>
      <c r="C39" s="1" t="s">
        <v>168</v>
      </c>
      <c r="D39" s="1">
        <v>1982</v>
      </c>
      <c r="E39" s="1"/>
      <c r="F39" s="1"/>
      <c r="G39" s="1"/>
      <c r="H39" s="1"/>
      <c r="I39" s="33"/>
      <c r="J39" s="31"/>
      <c r="K39" s="30"/>
      <c r="L39" s="31"/>
      <c r="M39" s="30">
        <v>42</v>
      </c>
      <c r="N39" s="31">
        <v>0</v>
      </c>
      <c r="O39" s="30"/>
      <c r="P39" s="31"/>
      <c r="Q39" s="30"/>
      <c r="R39" s="31"/>
      <c r="S39" s="30"/>
      <c r="T39" s="31"/>
      <c r="U39" s="30"/>
      <c r="V39" s="31"/>
      <c r="W39" s="21">
        <f>SUM(F39,H39,J39,L39,N39,P39,R39,T39,V39)</f>
        <v>0</v>
      </c>
      <c r="X39" s="45">
        <f>COUNT(E39,G39,I39,K39,M39,O39,Q39,S39,U39)</f>
        <v>1</v>
      </c>
      <c r="Y39" s="71"/>
      <c r="Z39" s="1"/>
      <c r="AA39" s="21"/>
      <c r="AB39" s="153"/>
      <c r="AC39" s="65"/>
    </row>
    <row r="40" spans="1:29" x14ac:dyDescent="0.25">
      <c r="A40" s="65"/>
      <c r="B40" s="1" t="s">
        <v>640</v>
      </c>
      <c r="C40" s="1" t="s">
        <v>84</v>
      </c>
      <c r="D40" s="1">
        <v>1989</v>
      </c>
      <c r="E40" s="1"/>
      <c r="F40" s="1"/>
      <c r="G40" s="1"/>
      <c r="H40" s="1"/>
      <c r="I40" s="33"/>
      <c r="J40" s="31"/>
      <c r="K40" s="30"/>
      <c r="L40" s="31"/>
      <c r="M40" s="30"/>
      <c r="N40" s="31"/>
      <c r="O40" s="30">
        <v>18</v>
      </c>
      <c r="P40" s="31">
        <v>22</v>
      </c>
      <c r="Q40" s="30"/>
      <c r="R40" s="31"/>
      <c r="S40" s="30"/>
      <c r="T40" s="31"/>
      <c r="U40" s="30"/>
      <c r="V40" s="31"/>
      <c r="W40" s="21">
        <f>SUM(F40,H40,J40,L40,N40,P40,R40,T40,V40)</f>
        <v>22</v>
      </c>
      <c r="X40" s="45">
        <f>COUNT(E40,G40,I40,K40,M40,O40,Q40,S40,U40)</f>
        <v>1</v>
      </c>
      <c r="Y40" s="71"/>
      <c r="Z40" s="1"/>
      <c r="AA40" s="21"/>
      <c r="AB40" s="153"/>
      <c r="AC40" s="65"/>
    </row>
    <row r="41" spans="1:29" x14ac:dyDescent="0.25">
      <c r="A41" s="65"/>
      <c r="B41" s="1" t="s">
        <v>441</v>
      </c>
      <c r="C41" s="1" t="s">
        <v>425</v>
      </c>
      <c r="D41" s="1">
        <v>1987</v>
      </c>
      <c r="E41" s="1"/>
      <c r="F41" s="1"/>
      <c r="G41" s="1"/>
      <c r="H41" s="1"/>
      <c r="I41" s="33"/>
      <c r="J41" s="31"/>
      <c r="K41" s="30"/>
      <c r="L41" s="31"/>
      <c r="M41" s="30">
        <v>5</v>
      </c>
      <c r="N41" s="31">
        <v>36</v>
      </c>
      <c r="O41" s="30"/>
      <c r="P41" s="31"/>
      <c r="Q41" s="30"/>
      <c r="R41" s="31"/>
      <c r="S41" s="30"/>
      <c r="T41" s="31"/>
      <c r="U41" s="30"/>
      <c r="V41" s="31"/>
      <c r="W41" s="21">
        <f>SUM(F41,H41,J41,L41,N41,P41,R41,T41,V41)</f>
        <v>36</v>
      </c>
      <c r="X41" s="45">
        <f>COUNT(E41,G41,I41,K41,M41,O41,Q41,S41,U41)</f>
        <v>1</v>
      </c>
      <c r="Y41" s="71"/>
      <c r="Z41" s="1"/>
      <c r="AA41" s="21"/>
      <c r="AB41" s="153"/>
      <c r="AC41" s="65"/>
    </row>
    <row r="42" spans="1:29" x14ac:dyDescent="0.25">
      <c r="A42" s="65"/>
      <c r="B42" s="1" t="s">
        <v>634</v>
      </c>
      <c r="C42" s="1" t="s">
        <v>453</v>
      </c>
      <c r="D42" s="1">
        <v>1985</v>
      </c>
      <c r="E42" s="1"/>
      <c r="F42" s="1"/>
      <c r="G42" s="1"/>
      <c r="H42" s="1"/>
      <c r="I42" s="33"/>
      <c r="J42" s="31"/>
      <c r="K42" s="30"/>
      <c r="L42" s="31"/>
      <c r="M42" s="30"/>
      <c r="N42" s="31"/>
      <c r="O42" s="30">
        <v>11</v>
      </c>
      <c r="P42" s="31">
        <v>30</v>
      </c>
      <c r="Q42" s="30"/>
      <c r="R42" s="31"/>
      <c r="S42" s="30"/>
      <c r="T42" s="31"/>
      <c r="U42" s="30"/>
      <c r="V42" s="31"/>
      <c r="W42" s="21">
        <f>SUM(F42,H42,J42,L42,N42,P42,R42,T42,V42)</f>
        <v>30</v>
      </c>
      <c r="X42" s="45">
        <f>COUNT(E42,G42,I42,K42,M42,O42,Q42,S42,U42)</f>
        <v>1</v>
      </c>
      <c r="Y42" s="71"/>
      <c r="Z42" s="1"/>
      <c r="AA42" s="21"/>
      <c r="AB42" s="153"/>
      <c r="AC42" s="65"/>
    </row>
    <row r="43" spans="1:29" x14ac:dyDescent="0.25">
      <c r="A43" s="65"/>
      <c r="B43" s="1" t="s">
        <v>488</v>
      </c>
      <c r="C43" s="1" t="s">
        <v>489</v>
      </c>
      <c r="D43" s="1">
        <v>1978</v>
      </c>
      <c r="E43" s="1"/>
      <c r="F43" s="1"/>
      <c r="G43" s="1"/>
      <c r="H43" s="1"/>
      <c r="I43" s="33"/>
      <c r="J43" s="31"/>
      <c r="K43" s="30"/>
      <c r="L43" s="31"/>
      <c r="M43" s="30">
        <v>50</v>
      </c>
      <c r="N43" s="31">
        <v>0</v>
      </c>
      <c r="O43" s="30"/>
      <c r="P43" s="31"/>
      <c r="Q43" s="30"/>
      <c r="R43" s="31"/>
      <c r="S43" s="30"/>
      <c r="T43" s="31"/>
      <c r="U43" s="30"/>
      <c r="V43" s="31"/>
      <c r="W43" s="21">
        <f>SUM(F43,H43,J43,L43,N43,P43,R43,T43,V43)</f>
        <v>0</v>
      </c>
      <c r="X43" s="45">
        <f>COUNT(E43,G43,I43,K43,M43,O43,Q43,S43,U43)</f>
        <v>1</v>
      </c>
      <c r="Y43" s="71"/>
      <c r="Z43" s="1"/>
      <c r="AA43" s="21"/>
      <c r="AB43" s="153"/>
      <c r="AC43" s="65"/>
    </row>
    <row r="44" spans="1:29" x14ac:dyDescent="0.25">
      <c r="A44" s="65"/>
      <c r="B44" s="1" t="s">
        <v>452</v>
      </c>
      <c r="C44" s="1" t="s">
        <v>453</v>
      </c>
      <c r="D44" s="1">
        <v>1985</v>
      </c>
      <c r="E44" s="1"/>
      <c r="F44" s="1"/>
      <c r="G44" s="1"/>
      <c r="H44" s="1"/>
      <c r="I44" s="33"/>
      <c r="J44" s="31"/>
      <c r="K44" s="30"/>
      <c r="L44" s="31"/>
      <c r="M44" s="30">
        <v>18</v>
      </c>
      <c r="N44" s="31">
        <v>23</v>
      </c>
      <c r="O44" s="30"/>
      <c r="P44" s="31"/>
      <c r="Q44" s="30"/>
      <c r="R44" s="31"/>
      <c r="S44" s="30"/>
      <c r="T44" s="31"/>
      <c r="U44" s="30"/>
      <c r="V44" s="31"/>
      <c r="W44" s="21">
        <f>SUM(F44,H44,J44,L44,N44,P44,R44,T44,V44)</f>
        <v>23</v>
      </c>
      <c r="X44" s="45">
        <f>COUNT(E44,G44,I44,K44,M44,O44,Q44,S44,U44)</f>
        <v>1</v>
      </c>
      <c r="Y44" s="71"/>
      <c r="Z44" s="1"/>
      <c r="AA44" s="21"/>
      <c r="AB44" s="153"/>
      <c r="AC44" s="65"/>
    </row>
    <row r="45" spans="1:29" x14ac:dyDescent="0.25">
      <c r="A45" s="65"/>
      <c r="B45" s="1" t="s">
        <v>456</v>
      </c>
      <c r="C45" s="1" t="s">
        <v>29</v>
      </c>
      <c r="D45" s="1">
        <v>1991</v>
      </c>
      <c r="E45" s="1"/>
      <c r="F45" s="1"/>
      <c r="G45" s="1"/>
      <c r="H45" s="1"/>
      <c r="I45" s="1"/>
      <c r="J45" s="1"/>
      <c r="K45" s="30"/>
      <c r="L45" s="31"/>
      <c r="M45" s="30">
        <v>21</v>
      </c>
      <c r="N45" s="31">
        <v>20</v>
      </c>
      <c r="O45" s="30"/>
      <c r="P45" s="31"/>
      <c r="Q45" s="30"/>
      <c r="R45" s="31"/>
      <c r="S45" s="30"/>
      <c r="T45" s="31"/>
      <c r="U45" s="30"/>
      <c r="V45" s="31"/>
      <c r="W45" s="21">
        <f>SUM(F45,H45,J45,L45,N45,P45,R45,T45,V45)</f>
        <v>20</v>
      </c>
      <c r="X45" s="45">
        <f>COUNT(E45,G45,I45,K45,M45,O45,Q45,S45,U45)</f>
        <v>1</v>
      </c>
      <c r="Y45" s="106"/>
      <c r="Z45" s="1"/>
      <c r="AA45" s="21"/>
      <c r="AB45" s="153"/>
      <c r="AC45" s="65"/>
    </row>
    <row r="46" spans="1:29" x14ac:dyDescent="0.25">
      <c r="A46" s="65"/>
      <c r="B46" s="1" t="s">
        <v>636</v>
      </c>
      <c r="C46" s="1" t="s">
        <v>29</v>
      </c>
      <c r="D46" s="1">
        <v>1990</v>
      </c>
      <c r="E46" s="1"/>
      <c r="F46" s="1"/>
      <c r="G46" s="1"/>
      <c r="H46" s="1"/>
      <c r="I46" s="1"/>
      <c r="J46" s="1"/>
      <c r="K46" s="30"/>
      <c r="L46" s="31"/>
      <c r="M46" s="30"/>
      <c r="N46" s="31"/>
      <c r="O46" s="30">
        <v>13</v>
      </c>
      <c r="P46" s="31">
        <v>28</v>
      </c>
      <c r="Q46" s="30"/>
      <c r="R46" s="31"/>
      <c r="S46" s="30"/>
      <c r="T46" s="31"/>
      <c r="U46" s="30"/>
      <c r="V46" s="31"/>
      <c r="W46" s="21">
        <f>SUM(F46,H46,J46,L46,N46,P46,R46,T46,V46)</f>
        <v>28</v>
      </c>
      <c r="X46" s="45">
        <f>COUNT(E46,G46,I46,K46,M46,O46,Q46,S46,U46)</f>
        <v>1</v>
      </c>
      <c r="Y46" s="106"/>
      <c r="Z46" s="1"/>
      <c r="AA46" s="21"/>
      <c r="AB46" s="153"/>
      <c r="AC46" s="65"/>
    </row>
    <row r="47" spans="1:29" x14ac:dyDescent="0.25">
      <c r="A47" s="65"/>
      <c r="B47" s="1" t="s">
        <v>483</v>
      </c>
      <c r="C47" s="1" t="s">
        <v>80</v>
      </c>
      <c r="D47" s="1">
        <v>2002</v>
      </c>
      <c r="E47" s="1"/>
      <c r="F47" s="1"/>
      <c r="G47" s="1"/>
      <c r="H47" s="1"/>
      <c r="I47" s="1"/>
      <c r="J47" s="1"/>
      <c r="K47" s="30"/>
      <c r="L47" s="31"/>
      <c r="M47" s="30">
        <v>46</v>
      </c>
      <c r="N47" s="31">
        <v>0</v>
      </c>
      <c r="O47" s="30"/>
      <c r="P47" s="31"/>
      <c r="Q47" s="30"/>
      <c r="R47" s="31"/>
      <c r="S47" s="30"/>
      <c r="T47" s="31"/>
      <c r="U47" s="30"/>
      <c r="V47" s="31"/>
      <c r="W47" s="21">
        <f>SUM(F47,H47,J47,L47,N47,P47,R47,T47,V47)</f>
        <v>0</v>
      </c>
      <c r="X47" s="45">
        <f>COUNT(E47,G47,I47,K47,M47,O47,Q47,S47,U47)</f>
        <v>1</v>
      </c>
      <c r="Y47" s="106"/>
      <c r="Z47" s="1"/>
      <c r="AA47" s="21"/>
      <c r="AB47" s="153"/>
      <c r="AC47" s="65"/>
    </row>
    <row r="48" spans="1:29" x14ac:dyDescent="0.25">
      <c r="A48" s="65"/>
      <c r="B48" s="1" t="s">
        <v>308</v>
      </c>
      <c r="C48" s="1" t="s">
        <v>309</v>
      </c>
      <c r="D48" s="1">
        <v>1977</v>
      </c>
      <c r="E48" s="1"/>
      <c r="F48" s="1"/>
      <c r="G48" s="1"/>
      <c r="H48" s="1"/>
      <c r="I48" s="1">
        <v>11</v>
      </c>
      <c r="J48" s="1">
        <v>30</v>
      </c>
      <c r="K48" s="30"/>
      <c r="L48" s="31"/>
      <c r="M48" s="30"/>
      <c r="N48" s="31"/>
      <c r="O48" s="30"/>
      <c r="P48" s="31"/>
      <c r="Q48" s="30"/>
      <c r="R48" s="31"/>
      <c r="S48" s="30"/>
      <c r="T48" s="31"/>
      <c r="U48" s="30"/>
      <c r="V48" s="31"/>
      <c r="W48" s="21">
        <f>SUM(F48,H48,J48,L48,N48,P48,R48,T48,V48)</f>
        <v>30</v>
      </c>
      <c r="X48" s="45">
        <f>COUNT(E48,G48,I48,K48,M48,O48,Q48,S48,U48)</f>
        <v>1</v>
      </c>
      <c r="Y48" s="106"/>
      <c r="Z48" s="1"/>
      <c r="AA48" s="21"/>
      <c r="AB48" s="153"/>
      <c r="AC48" s="65"/>
    </row>
    <row r="49" spans="1:29" x14ac:dyDescent="0.25">
      <c r="A49" s="65"/>
      <c r="B49" s="1" t="s">
        <v>481</v>
      </c>
      <c r="C49" s="1" t="s">
        <v>44</v>
      </c>
      <c r="D49" s="1">
        <v>2001</v>
      </c>
      <c r="E49" s="1"/>
      <c r="F49" s="1"/>
      <c r="G49" s="1"/>
      <c r="H49" s="1"/>
      <c r="I49" s="1"/>
      <c r="J49" s="1"/>
      <c r="K49" s="30"/>
      <c r="L49" s="31"/>
      <c r="M49" s="30">
        <v>44</v>
      </c>
      <c r="N49" s="31">
        <v>0</v>
      </c>
      <c r="O49" s="30"/>
      <c r="P49" s="31"/>
      <c r="Q49" s="30"/>
      <c r="R49" s="31"/>
      <c r="S49" s="30"/>
      <c r="T49" s="31"/>
      <c r="U49" s="30"/>
      <c r="V49" s="31"/>
      <c r="W49" s="21">
        <f>SUM(F49,H49,J49,L49,N49,P49,R49,T49,V49)</f>
        <v>0</v>
      </c>
      <c r="X49" s="45">
        <f>COUNT(E49,G49,I49,K49,M49,O49,Q49,S49,U49)</f>
        <v>1</v>
      </c>
      <c r="Y49" s="106"/>
      <c r="Z49" s="1"/>
      <c r="AA49" s="21"/>
      <c r="AB49" s="153"/>
      <c r="AC49" s="65"/>
    </row>
    <row r="50" spans="1:29" x14ac:dyDescent="0.25">
      <c r="A50" s="65"/>
      <c r="B50" s="1" t="s">
        <v>480</v>
      </c>
      <c r="C50" s="1" t="s">
        <v>56</v>
      </c>
      <c r="D50" s="1">
        <v>1982</v>
      </c>
      <c r="E50" s="1"/>
      <c r="F50" s="1"/>
      <c r="G50" s="1"/>
      <c r="H50" s="1"/>
      <c r="I50" s="1"/>
      <c r="J50" s="1"/>
      <c r="K50" s="30"/>
      <c r="L50" s="31"/>
      <c r="M50" s="30">
        <v>43</v>
      </c>
      <c r="N50" s="31">
        <v>0</v>
      </c>
      <c r="O50" s="30"/>
      <c r="P50" s="31"/>
      <c r="Q50" s="30"/>
      <c r="R50" s="31"/>
      <c r="S50" s="30"/>
      <c r="T50" s="31"/>
      <c r="U50" s="30"/>
      <c r="V50" s="31"/>
      <c r="W50" s="21">
        <f>SUM(F50,H50,J50,L50,N50,P50,R50,T50,V50)</f>
        <v>0</v>
      </c>
      <c r="X50" s="45">
        <f>COUNT(E50,G50,I50,K50,M50,O50,Q50,S50,U50)</f>
        <v>1</v>
      </c>
      <c r="Y50" s="106"/>
      <c r="Z50" s="1"/>
      <c r="AA50" s="21"/>
      <c r="AB50" s="153"/>
      <c r="AC50" s="65"/>
    </row>
    <row r="51" spans="1:29" x14ac:dyDescent="0.25">
      <c r="A51" s="65"/>
      <c r="B51" s="1" t="s">
        <v>458</v>
      </c>
      <c r="C51" s="1" t="s">
        <v>425</v>
      </c>
      <c r="D51" s="1">
        <v>1977</v>
      </c>
      <c r="E51" s="1"/>
      <c r="F51" s="1"/>
      <c r="G51" s="1"/>
      <c r="H51" s="1"/>
      <c r="I51" s="1"/>
      <c r="J51" s="1"/>
      <c r="K51" s="30"/>
      <c r="L51" s="31"/>
      <c r="M51" s="30">
        <v>25</v>
      </c>
      <c r="N51" s="31">
        <v>16</v>
      </c>
      <c r="O51" s="30"/>
      <c r="P51" s="31"/>
      <c r="Q51" s="30"/>
      <c r="R51" s="31"/>
      <c r="S51" s="30"/>
      <c r="T51" s="31"/>
      <c r="U51" s="30"/>
      <c r="V51" s="31"/>
      <c r="W51" s="21">
        <f>SUM(F51,H51,J51,L51,N51,P51,R51,T51,V51)</f>
        <v>16</v>
      </c>
      <c r="X51" s="45">
        <f>COUNT(E51,G51,I51,K51,M51,O51,Q51,S51,U51)</f>
        <v>1</v>
      </c>
      <c r="Y51" s="106"/>
      <c r="Z51" s="1"/>
      <c r="AA51" s="21"/>
      <c r="AB51" s="153"/>
      <c r="AC51" s="65"/>
    </row>
    <row r="52" spans="1:29" x14ac:dyDescent="0.25">
      <c r="A52" s="65"/>
      <c r="B52" s="1" t="s">
        <v>235</v>
      </c>
      <c r="C52" s="1" t="s">
        <v>27</v>
      </c>
      <c r="D52" s="1">
        <v>1981</v>
      </c>
      <c r="E52" s="1"/>
      <c r="F52" s="1"/>
      <c r="G52" s="1">
        <v>5</v>
      </c>
      <c r="H52" s="1">
        <v>36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1">
        <f>SUM(F52,H52,J52,L52,N52,P52,R52,T52,V52)</f>
        <v>36</v>
      </c>
      <c r="X52" s="45">
        <f>COUNT(G52,#REF!,I52,K52,M52,O52,Q52,S52,U52)</f>
        <v>1</v>
      </c>
      <c r="Y52" s="156"/>
      <c r="Z52" s="1"/>
      <c r="AA52" s="21"/>
      <c r="AB52" s="153"/>
      <c r="AC52" s="65"/>
    </row>
    <row r="53" spans="1:29" x14ac:dyDescent="0.25">
      <c r="A53" s="65"/>
      <c r="B53" s="1" t="s">
        <v>486</v>
      </c>
      <c r="C53" s="1" t="s">
        <v>487</v>
      </c>
      <c r="D53" s="1">
        <v>1977</v>
      </c>
      <c r="E53" s="1"/>
      <c r="F53" s="1"/>
      <c r="G53" s="1"/>
      <c r="H53" s="1"/>
      <c r="I53" s="1"/>
      <c r="J53" s="1"/>
      <c r="K53" s="1"/>
      <c r="L53" s="1"/>
      <c r="M53" s="1">
        <v>49</v>
      </c>
      <c r="N53" s="1">
        <v>0</v>
      </c>
      <c r="O53" s="1"/>
      <c r="P53" s="1"/>
      <c r="Q53" s="1"/>
      <c r="R53" s="1"/>
      <c r="S53" s="1"/>
      <c r="T53" s="1"/>
      <c r="U53" s="1"/>
      <c r="V53" s="1"/>
      <c r="W53" s="21">
        <f>SUM(F53,H53,J53,L53,N53,P53,R53,T53,V53)</f>
        <v>0</v>
      </c>
      <c r="X53" s="45">
        <f>COUNT(E53,G53,I53,K53,M53,O53,Q53,S53,U53)</f>
        <v>1</v>
      </c>
      <c r="Y53" s="71"/>
      <c r="Z53" s="1"/>
      <c r="AA53" s="21"/>
      <c r="AB53" s="153"/>
      <c r="AC53" s="65"/>
    </row>
    <row r="54" spans="1:29" x14ac:dyDescent="0.25">
      <c r="A54" s="65"/>
      <c r="B54" s="1" t="s">
        <v>473</v>
      </c>
      <c r="C54" s="1" t="s">
        <v>468</v>
      </c>
      <c r="D54" s="1">
        <v>1988</v>
      </c>
      <c r="E54" s="1"/>
      <c r="F54" s="1"/>
      <c r="G54" s="1"/>
      <c r="H54" s="1"/>
      <c r="I54" s="1"/>
      <c r="J54" s="1"/>
      <c r="K54" s="1"/>
      <c r="L54" s="1"/>
      <c r="M54" s="1">
        <v>36</v>
      </c>
      <c r="N54" s="1">
        <v>5</v>
      </c>
      <c r="O54" s="1"/>
      <c r="P54" s="1"/>
      <c r="Q54" s="1"/>
      <c r="R54" s="1"/>
      <c r="S54" s="1"/>
      <c r="T54" s="1"/>
      <c r="U54" s="1"/>
      <c r="V54" s="1"/>
      <c r="W54" s="21">
        <f>SUM(F54,H54,J54,L54,N54,P54,R54,T54,V54)</f>
        <v>5</v>
      </c>
      <c r="X54" s="45">
        <f>COUNT(E54,G54,I54,K54,M54,O54,Q54,S54,U54)</f>
        <v>1</v>
      </c>
      <c r="Y54" s="71"/>
      <c r="Z54" s="1"/>
      <c r="AA54" s="21"/>
      <c r="AB54" s="153"/>
      <c r="AC54" s="65"/>
    </row>
    <row r="55" spans="1:29" x14ac:dyDescent="0.25">
      <c r="A55" s="65"/>
      <c r="B55" s="1" t="s">
        <v>469</v>
      </c>
      <c r="C55" s="1" t="s">
        <v>153</v>
      </c>
      <c r="D55" s="1">
        <v>1978</v>
      </c>
      <c r="E55" s="1"/>
      <c r="F55" s="1"/>
      <c r="G55" s="1"/>
      <c r="H55" s="1"/>
      <c r="I55" s="1"/>
      <c r="J55" s="1"/>
      <c r="K55" s="1"/>
      <c r="L55" s="1"/>
      <c r="M55" s="1">
        <v>32</v>
      </c>
      <c r="N55" s="1">
        <v>9</v>
      </c>
      <c r="O55" s="1"/>
      <c r="P55" s="1"/>
      <c r="Q55" s="1"/>
      <c r="R55" s="1"/>
      <c r="S55" s="1"/>
      <c r="T55" s="1"/>
      <c r="U55" s="1"/>
      <c r="V55" s="1"/>
      <c r="W55" s="21">
        <f>SUM(F55,H55,J55,L55,N55,P55,R55,T55,V55)</f>
        <v>9</v>
      </c>
      <c r="X55" s="45">
        <f>COUNT(E55,G55,I55,K55,M55,O55,Q55,S55,U55)</f>
        <v>1</v>
      </c>
      <c r="Y55" s="71"/>
      <c r="Z55" s="1"/>
      <c r="AA55" s="21"/>
      <c r="AB55" s="153"/>
      <c r="AC55" s="65"/>
    </row>
    <row r="56" spans="1:29" x14ac:dyDescent="0.25">
      <c r="A56" s="65"/>
      <c r="B56" s="1" t="s">
        <v>66</v>
      </c>
      <c r="C56" s="1" t="s">
        <v>67</v>
      </c>
      <c r="D56" s="1">
        <v>1994</v>
      </c>
      <c r="E56" s="1">
        <v>30</v>
      </c>
      <c r="F56" s="1">
        <v>11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1">
        <f>SUM(F56,H56,J56,L56,N56,P56,R56,T56,V56)</f>
        <v>11</v>
      </c>
      <c r="X56" s="45">
        <f>COUNT(E56,G56,I56,K56,M56,O56,Q56,S56,U56)</f>
        <v>1</v>
      </c>
      <c r="Y56" s="71"/>
      <c r="Z56" s="1"/>
      <c r="AA56" s="21"/>
      <c r="AB56" s="153"/>
      <c r="AC56" s="65"/>
    </row>
    <row r="57" spans="1:29" x14ac:dyDescent="0.25">
      <c r="A57" s="65"/>
      <c r="B57" s="1" t="s">
        <v>363</v>
      </c>
      <c r="C57" s="1" t="s">
        <v>56</v>
      </c>
      <c r="D57" s="1">
        <v>1995</v>
      </c>
      <c r="E57" s="1"/>
      <c r="F57" s="1"/>
      <c r="G57" s="1"/>
      <c r="H57" s="1"/>
      <c r="I57" s="1"/>
      <c r="J57" s="1"/>
      <c r="K57" s="1">
        <v>9</v>
      </c>
      <c r="L57" s="1">
        <v>32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21">
        <f>SUM(F57,H57,J57,L57,N57,P57,R57,T57,V57)</f>
        <v>32</v>
      </c>
      <c r="X57" s="45">
        <f>COUNT(E57,G57,I57,K57,M57,O57,Q57,S57,U57)</f>
        <v>1</v>
      </c>
      <c r="Y57" s="71"/>
      <c r="Z57" s="1"/>
      <c r="AA57" s="21"/>
      <c r="AB57" s="153"/>
      <c r="AC57" s="65"/>
    </row>
    <row r="58" spans="1:29" x14ac:dyDescent="0.25">
      <c r="A58" s="65"/>
      <c r="B58" s="1" t="s">
        <v>43</v>
      </c>
      <c r="C58" s="1" t="s">
        <v>44</v>
      </c>
      <c r="D58" s="1">
        <v>1982</v>
      </c>
      <c r="E58" s="1">
        <v>13</v>
      </c>
      <c r="F58" s="1">
        <v>28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1">
        <f>SUM(F58,H58,J58,L58,N58,P58,R58,T58,V58)</f>
        <v>28</v>
      </c>
      <c r="X58" s="45">
        <f>COUNT(E58,G58,I58,K58,M58,O58,Q58,S58,U58)</f>
        <v>1</v>
      </c>
      <c r="Y58" s="71"/>
      <c r="Z58" s="1"/>
      <c r="AA58" s="21"/>
      <c r="AB58" s="153"/>
      <c r="AC58" s="65"/>
    </row>
    <row r="59" spans="1:29" x14ac:dyDescent="0.25">
      <c r="A59" s="65"/>
      <c r="B59" s="1" t="s">
        <v>65</v>
      </c>
      <c r="C59" s="1" t="s">
        <v>29</v>
      </c>
      <c r="D59" s="1">
        <v>1980</v>
      </c>
      <c r="E59" s="1">
        <v>29</v>
      </c>
      <c r="F59" s="1">
        <v>12</v>
      </c>
      <c r="G59" s="1"/>
      <c r="H59" s="1"/>
      <c r="I59" s="1">
        <v>12</v>
      </c>
      <c r="J59" s="1">
        <v>29</v>
      </c>
      <c r="K59" s="1">
        <v>15</v>
      </c>
      <c r="L59" s="1">
        <v>26</v>
      </c>
      <c r="M59" s="1">
        <v>40</v>
      </c>
      <c r="N59" s="1">
        <v>1</v>
      </c>
      <c r="O59" s="1">
        <v>19</v>
      </c>
      <c r="P59" s="1">
        <v>21</v>
      </c>
      <c r="Q59" s="1">
        <v>14</v>
      </c>
      <c r="R59" s="1">
        <v>27</v>
      </c>
      <c r="S59" s="1"/>
      <c r="T59" s="1"/>
      <c r="U59" s="1"/>
      <c r="V59" s="1"/>
      <c r="W59" s="21">
        <f>SUM(F59,H59,J59,L59,N59,P59,R59,T59,V59)</f>
        <v>116</v>
      </c>
      <c r="X59" s="45">
        <f>COUNT(E59,G59,I59,K59,M59,O59,Q59,S59,U59)</f>
        <v>6</v>
      </c>
      <c r="Y59" s="71"/>
      <c r="Z59" s="1"/>
      <c r="AA59" s="21"/>
      <c r="AB59" s="153"/>
      <c r="AC59" s="65"/>
    </row>
    <row r="60" spans="1:29" x14ac:dyDescent="0.25">
      <c r="A60" s="65"/>
      <c r="B60" s="1" t="s">
        <v>457</v>
      </c>
      <c r="C60" s="1" t="s">
        <v>56</v>
      </c>
      <c r="D60" s="1">
        <v>1979</v>
      </c>
      <c r="E60" s="1"/>
      <c r="F60" s="1"/>
      <c r="G60" s="1"/>
      <c r="H60" s="1"/>
      <c r="I60" s="1"/>
      <c r="J60" s="1"/>
      <c r="K60" s="1"/>
      <c r="L60" s="1"/>
      <c r="M60" s="1">
        <v>22</v>
      </c>
      <c r="N60" s="1">
        <v>19</v>
      </c>
      <c r="O60" s="1"/>
      <c r="P60" s="1"/>
      <c r="Q60" s="1"/>
      <c r="R60" s="1"/>
      <c r="S60" s="1"/>
      <c r="T60" s="1"/>
      <c r="U60" s="1"/>
      <c r="V60" s="1"/>
      <c r="W60" s="21">
        <f>SUM(F60,H60,J60,L60,N60,P60,R60,T60,V60)</f>
        <v>19</v>
      </c>
      <c r="X60" s="45">
        <f>COUNT(E60,G60,I60,K60,M60,O60,Q60,S60,U60)</f>
        <v>1</v>
      </c>
      <c r="Y60" s="71"/>
      <c r="Z60" s="1"/>
      <c r="AA60" s="21"/>
      <c r="AB60" s="153"/>
      <c r="AC60" s="65"/>
    </row>
    <row r="61" spans="1:29" x14ac:dyDescent="0.25">
      <c r="A61" s="65"/>
      <c r="B61" s="1" t="s">
        <v>368</v>
      </c>
      <c r="C61" s="1" t="s">
        <v>59</v>
      </c>
      <c r="D61" s="1">
        <v>1991</v>
      </c>
      <c r="E61" s="1">
        <v>23</v>
      </c>
      <c r="F61" s="1">
        <v>18</v>
      </c>
      <c r="G61" s="1"/>
      <c r="H61" s="1"/>
      <c r="I61" s="1"/>
      <c r="J61" s="1"/>
      <c r="K61" s="1">
        <v>14</v>
      </c>
      <c r="L61" s="1">
        <v>27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21">
        <f>SUM(F61,H61,J61,L61,N61,P61,R61,T61,V61)</f>
        <v>45</v>
      </c>
      <c r="X61" s="45">
        <f>COUNT(E61,G61,I61,K61,M61,O61,Q61,S61,U61)</f>
        <v>2</v>
      </c>
      <c r="Y61" s="71"/>
      <c r="Z61" s="1"/>
      <c r="AA61" s="21"/>
      <c r="AB61" s="153"/>
      <c r="AC61" s="65"/>
    </row>
    <row r="62" spans="1:29" x14ac:dyDescent="0.25">
      <c r="A62" s="65"/>
      <c r="B62" s="1" t="s">
        <v>629</v>
      </c>
      <c r="C62" s="1" t="s">
        <v>27</v>
      </c>
      <c r="D62" s="1">
        <v>1987</v>
      </c>
      <c r="E62" s="1"/>
      <c r="F62" s="1"/>
      <c r="G62" s="1"/>
      <c r="H62" s="1"/>
      <c r="I62" s="136"/>
      <c r="J62" s="134"/>
      <c r="K62" s="1"/>
      <c r="L62" s="1"/>
      <c r="M62" s="1"/>
      <c r="N62" s="1"/>
      <c r="O62" s="1">
        <v>4</v>
      </c>
      <c r="P62" s="1">
        <v>38</v>
      </c>
      <c r="Q62" s="1"/>
      <c r="R62" s="1"/>
      <c r="S62" s="1"/>
      <c r="T62" s="1"/>
      <c r="U62" s="1"/>
      <c r="V62" s="1"/>
      <c r="W62" s="21">
        <f>SUM(F62,H62,J62,L62,N62,P62,R62,T62,V62)</f>
        <v>38</v>
      </c>
      <c r="X62" s="45">
        <f>COUNT(E62,G62,I62,K62,M62,O62,Q62,S62,U62)</f>
        <v>1</v>
      </c>
      <c r="Y62" s="71"/>
      <c r="Z62" s="1"/>
      <c r="AA62" s="21"/>
      <c r="AB62" s="153"/>
      <c r="AC62" s="65"/>
    </row>
    <row r="63" spans="1:29" x14ac:dyDescent="0.25">
      <c r="A63" s="65"/>
      <c r="B63" s="1" t="s">
        <v>478</v>
      </c>
      <c r="C63" s="1" t="s">
        <v>27</v>
      </c>
      <c r="D63" s="1">
        <v>1982</v>
      </c>
      <c r="E63" s="1"/>
      <c r="F63" s="1"/>
      <c r="G63" s="1"/>
      <c r="H63" s="1"/>
      <c r="I63" s="1"/>
      <c r="J63" s="1"/>
      <c r="K63" s="1"/>
      <c r="L63" s="1"/>
      <c r="M63" s="1">
        <v>41</v>
      </c>
      <c r="N63" s="1">
        <v>0</v>
      </c>
      <c r="O63" s="1"/>
      <c r="P63" s="1"/>
      <c r="Q63" s="1"/>
      <c r="R63" s="1"/>
      <c r="S63" s="1"/>
      <c r="T63" s="1"/>
      <c r="U63" s="1"/>
      <c r="V63" s="1"/>
      <c r="W63" s="21">
        <f>SUM(F63,H63,J63,L63,N63,P63,R63,T63,V63)</f>
        <v>0</v>
      </c>
      <c r="X63" s="45">
        <f>COUNT(E63,G63,I63,K63,M63,O63,Q63,S63,U63)</f>
        <v>1</v>
      </c>
      <c r="Y63" s="71"/>
      <c r="Z63" s="1"/>
      <c r="AA63" s="21"/>
      <c r="AB63" s="153"/>
      <c r="AC63" s="65"/>
    </row>
    <row r="64" spans="1:29" x14ac:dyDescent="0.25">
      <c r="A64" s="65"/>
      <c r="B64" s="1" t="s">
        <v>476</v>
      </c>
      <c r="C64" s="1" t="s">
        <v>80</v>
      </c>
      <c r="D64" s="1">
        <v>1984</v>
      </c>
      <c r="E64" s="1"/>
      <c r="F64" s="1"/>
      <c r="G64" s="1"/>
      <c r="H64" s="1"/>
      <c r="I64" s="1"/>
      <c r="J64" s="1"/>
      <c r="K64" s="1"/>
      <c r="L64" s="1"/>
      <c r="M64" s="1">
        <v>38</v>
      </c>
      <c r="N64" s="1">
        <v>3</v>
      </c>
      <c r="O64" s="1"/>
      <c r="P64" s="1"/>
      <c r="Q64" s="1"/>
      <c r="R64" s="1"/>
      <c r="S64" s="1"/>
      <c r="T64" s="1"/>
      <c r="U64" s="1"/>
      <c r="V64" s="1"/>
      <c r="W64" s="21">
        <f>SUM(F64,H64,J64,L64,N64,P64,R64,T64,V64)</f>
        <v>3</v>
      </c>
      <c r="X64" s="45">
        <f>COUNT(E64,G64,I64,K64,M64,O64,Q64,S64,U64)</f>
        <v>1</v>
      </c>
      <c r="Y64" s="71"/>
      <c r="Z64" s="1"/>
      <c r="AA64" s="21"/>
      <c r="AB64" s="153"/>
      <c r="AC64" s="65"/>
    </row>
    <row r="65" spans="1:29" x14ac:dyDescent="0.25">
      <c r="A65" s="65"/>
      <c r="B65" s="1" t="s">
        <v>669</v>
      </c>
      <c r="C65" s="1" t="s">
        <v>29</v>
      </c>
      <c r="D65" s="1">
        <v>1981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>
        <v>7</v>
      </c>
      <c r="R65" s="1">
        <v>34</v>
      </c>
      <c r="S65" s="1"/>
      <c r="T65" s="1"/>
      <c r="U65" s="1"/>
      <c r="V65" s="1"/>
      <c r="W65" s="21">
        <f>SUM(F65,H65,J65,L65,N65,P65,R65,T65,V65)</f>
        <v>34</v>
      </c>
      <c r="X65" s="45">
        <f>COUNT(E65,G65,I65,K65,M65,O65,Q65,S65,U65)</f>
        <v>1</v>
      </c>
      <c r="Y65" s="71"/>
      <c r="Z65" s="1"/>
      <c r="AA65" s="21"/>
      <c r="AB65" s="153"/>
      <c r="AC65" s="65"/>
    </row>
    <row r="66" spans="1:29" x14ac:dyDescent="0.25">
      <c r="A66" s="65"/>
      <c r="B66" s="1" t="s">
        <v>460</v>
      </c>
      <c r="C66" s="1" t="s">
        <v>461</v>
      </c>
      <c r="D66" s="1">
        <v>1994</v>
      </c>
      <c r="E66" s="1"/>
      <c r="F66" s="1"/>
      <c r="G66" s="1"/>
      <c r="H66" s="1"/>
      <c r="I66" s="1"/>
      <c r="J66" s="1"/>
      <c r="K66" s="1"/>
      <c r="L66" s="1"/>
      <c r="M66" s="1">
        <v>27</v>
      </c>
      <c r="N66" s="1">
        <v>14</v>
      </c>
      <c r="O66" s="1"/>
      <c r="P66" s="1"/>
      <c r="Q66" s="1"/>
      <c r="R66" s="1"/>
      <c r="S66" s="1"/>
      <c r="T66" s="1"/>
      <c r="U66" s="1"/>
      <c r="V66" s="1"/>
      <c r="W66" s="21">
        <f>SUM(F66,H66,J66,L66,N66,P66,R66,T66,V66)</f>
        <v>14</v>
      </c>
      <c r="X66" s="45">
        <f>COUNT(E66,G66,I66,K66,M66,O66,Q66,S66,U66)</f>
        <v>1</v>
      </c>
      <c r="Y66" s="71"/>
      <c r="Z66" s="1"/>
      <c r="AA66" s="21"/>
      <c r="AB66" s="153"/>
      <c r="AC66" s="65"/>
    </row>
    <row r="67" spans="1:29" x14ac:dyDescent="0.25">
      <c r="A67" s="65"/>
      <c r="B67" s="1" t="s">
        <v>33</v>
      </c>
      <c r="C67" s="1" t="s">
        <v>27</v>
      </c>
      <c r="D67" s="1">
        <v>1998</v>
      </c>
      <c r="E67" s="1">
        <v>5</v>
      </c>
      <c r="F67" s="1">
        <v>36</v>
      </c>
      <c r="G67" s="1">
        <v>2</v>
      </c>
      <c r="H67" s="1">
        <v>45</v>
      </c>
      <c r="I67" s="1">
        <v>3</v>
      </c>
      <c r="J67" s="1">
        <v>40</v>
      </c>
      <c r="K67" s="1">
        <v>4</v>
      </c>
      <c r="L67" s="1">
        <v>38</v>
      </c>
      <c r="M67" s="1"/>
      <c r="N67" s="1"/>
      <c r="O67" s="1">
        <v>2</v>
      </c>
      <c r="P67" s="1">
        <v>45</v>
      </c>
      <c r="Q67" s="1">
        <v>4</v>
      </c>
      <c r="R67" s="1">
        <v>38</v>
      </c>
      <c r="S67" s="1"/>
      <c r="T67" s="1"/>
      <c r="U67" s="1"/>
      <c r="V67" s="1"/>
      <c r="W67" s="21">
        <f>SUM(F67,H67,J67,L67,N67,P67,R67,T67,V67)</f>
        <v>242</v>
      </c>
      <c r="X67" s="45">
        <f>COUNT(E67,G67,I67,K67,M67,O67,Q67,S67,U67)</f>
        <v>6</v>
      </c>
      <c r="Y67" s="71"/>
      <c r="Z67" s="1"/>
      <c r="AA67" s="21"/>
      <c r="AB67" s="153"/>
      <c r="AC67" s="65"/>
    </row>
    <row r="68" spans="1:29" x14ac:dyDescent="0.25">
      <c r="A68" s="65"/>
      <c r="B68" s="1" t="s">
        <v>55</v>
      </c>
      <c r="C68" s="1" t="s">
        <v>56</v>
      </c>
      <c r="D68" s="1">
        <v>1984</v>
      </c>
      <c r="E68" s="1">
        <v>20</v>
      </c>
      <c r="F68" s="1">
        <v>21</v>
      </c>
      <c r="G68" s="1"/>
      <c r="H68" s="1"/>
      <c r="I68" s="1"/>
      <c r="J68" s="1"/>
      <c r="K68" s="1"/>
      <c r="L68" s="1"/>
      <c r="M68" s="1">
        <v>13</v>
      </c>
      <c r="N68" s="1">
        <v>28</v>
      </c>
      <c r="O68" s="1"/>
      <c r="P68" s="1"/>
      <c r="Q68" s="1"/>
      <c r="R68" s="1"/>
      <c r="S68" s="1"/>
      <c r="T68" s="1"/>
      <c r="U68" s="1"/>
      <c r="V68" s="1"/>
      <c r="W68" s="21">
        <f>SUM(F68,H68,J68,L68,N68,P68,R68,T68,V68)</f>
        <v>49</v>
      </c>
      <c r="X68" s="45">
        <f>COUNT(E68,G68,I68,K68,M68,O68,Q68,S68,U68)</f>
        <v>2</v>
      </c>
      <c r="Y68" s="71"/>
      <c r="Z68" s="1"/>
      <c r="AA68" s="21"/>
      <c r="AB68" s="153"/>
      <c r="AC68" s="65"/>
    </row>
    <row r="69" spans="1:29" x14ac:dyDescent="0.25">
      <c r="A69" s="65"/>
      <c r="B69" s="1" t="s">
        <v>459</v>
      </c>
      <c r="C69" s="1" t="s">
        <v>80</v>
      </c>
      <c r="D69" s="1">
        <v>1977</v>
      </c>
      <c r="E69" s="1"/>
      <c r="F69" s="1"/>
      <c r="G69" s="1"/>
      <c r="H69" s="1"/>
      <c r="I69" s="1"/>
      <c r="J69" s="1"/>
      <c r="K69" s="1"/>
      <c r="L69" s="1"/>
      <c r="M69" s="1">
        <v>26</v>
      </c>
      <c r="N69" s="1">
        <v>15</v>
      </c>
      <c r="O69" s="1"/>
      <c r="P69" s="1"/>
      <c r="Q69" s="1"/>
      <c r="R69" s="1"/>
      <c r="S69" s="1"/>
      <c r="T69" s="1"/>
      <c r="U69" s="1"/>
      <c r="V69" s="1"/>
      <c r="W69" s="21">
        <f>SUM(F69,H69,J69,L69,N69,P69,R69,T69,V69)</f>
        <v>15</v>
      </c>
      <c r="X69" s="45">
        <f>COUNT(E69,G69,I69,K69,M69,O69,Q69,S69,U69)</f>
        <v>1</v>
      </c>
      <c r="Y69" s="71"/>
      <c r="Z69" s="1"/>
      <c r="AA69" s="21"/>
      <c r="AB69" s="153"/>
      <c r="AC69" s="65"/>
    </row>
    <row r="70" spans="1:29" x14ac:dyDescent="0.25">
      <c r="A70" s="65"/>
      <c r="B70" s="1" t="s">
        <v>58</v>
      </c>
      <c r="C70" s="1" t="s">
        <v>29</v>
      </c>
      <c r="D70" s="1">
        <v>1977</v>
      </c>
      <c r="E70" s="1">
        <v>22</v>
      </c>
      <c r="F70" s="1">
        <v>19</v>
      </c>
      <c r="G70" s="1">
        <v>9</v>
      </c>
      <c r="H70" s="1">
        <v>32</v>
      </c>
      <c r="I70" s="1">
        <v>8</v>
      </c>
      <c r="J70" s="1">
        <v>33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1">
        <f>SUM(F70,H70,J70,L70,N70,P70,R70,T70,V70)</f>
        <v>84</v>
      </c>
      <c r="X70" s="45">
        <f>COUNT(E70,G70,I70,K70,M70,O70,Q70,S70,U70)</f>
        <v>3</v>
      </c>
      <c r="Y70" s="71"/>
      <c r="Z70" s="1"/>
      <c r="AA70" s="21"/>
      <c r="AB70" s="153"/>
      <c r="AC70" s="65"/>
    </row>
    <row r="71" spans="1:29" x14ac:dyDescent="0.25">
      <c r="A71" s="65"/>
      <c r="B71" s="1" t="s">
        <v>442</v>
      </c>
      <c r="C71" s="1" t="s">
        <v>443</v>
      </c>
      <c r="D71" s="1">
        <v>1977</v>
      </c>
      <c r="E71" s="1"/>
      <c r="F71" s="1"/>
      <c r="G71" s="1"/>
      <c r="H71" s="1"/>
      <c r="I71" s="1"/>
      <c r="J71" s="1"/>
      <c r="K71" s="1"/>
      <c r="L71" s="1"/>
      <c r="M71" s="1">
        <v>7</v>
      </c>
      <c r="N71" s="1">
        <v>34</v>
      </c>
      <c r="O71" s="1"/>
      <c r="P71" s="1"/>
      <c r="Q71" s="1"/>
      <c r="R71" s="1"/>
      <c r="S71" s="1"/>
      <c r="T71" s="1"/>
      <c r="U71" s="1"/>
      <c r="V71" s="1"/>
      <c r="W71" s="21">
        <f>SUM(F71,H71,J71,L71,N71,P71,R71,T71,V71)</f>
        <v>34</v>
      </c>
      <c r="X71" s="45">
        <f>COUNT(E71,G71,I71,K71,M71,O71,Q71,S71,U71)</f>
        <v>1</v>
      </c>
      <c r="Y71" s="71"/>
      <c r="Z71" s="1"/>
      <c r="AA71" s="21"/>
      <c r="AB71" s="153"/>
      <c r="AC71" s="65"/>
    </row>
    <row r="72" spans="1:29" x14ac:dyDescent="0.25">
      <c r="A72" s="65"/>
      <c r="B72" s="1" t="s">
        <v>474</v>
      </c>
      <c r="C72" s="1" t="s">
        <v>475</v>
      </c>
      <c r="D72" s="1">
        <v>1980</v>
      </c>
      <c r="E72" s="1"/>
      <c r="F72" s="1"/>
      <c r="G72" s="1"/>
      <c r="H72" s="1"/>
      <c r="I72" s="1"/>
      <c r="J72" s="1"/>
      <c r="K72" s="1"/>
      <c r="L72" s="1"/>
      <c r="M72" s="1">
        <v>37</v>
      </c>
      <c r="N72" s="1">
        <v>4</v>
      </c>
      <c r="O72" s="1"/>
      <c r="P72" s="1"/>
      <c r="Q72" s="1"/>
      <c r="R72" s="1"/>
      <c r="S72" s="1"/>
      <c r="T72" s="1"/>
      <c r="U72" s="1"/>
      <c r="V72" s="1"/>
      <c r="W72" s="21">
        <f>SUM(F72,H72,J72,L72,N72,P72,R72,T72,V72)</f>
        <v>4</v>
      </c>
      <c r="X72" s="45">
        <f>COUNT(E72,G72,I72,K72,M72,O72,Q72,S72,U72)</f>
        <v>1</v>
      </c>
      <c r="Y72" s="71"/>
      <c r="Z72" s="1"/>
      <c r="AA72" s="21"/>
      <c r="AB72" s="153"/>
      <c r="AC72" s="65"/>
    </row>
    <row r="73" spans="1:29" x14ac:dyDescent="0.25">
      <c r="A73" s="65"/>
      <c r="B73" s="1" t="s">
        <v>46</v>
      </c>
      <c r="C73" s="1" t="s">
        <v>47</v>
      </c>
      <c r="D73" s="1">
        <v>1988</v>
      </c>
      <c r="E73" s="1">
        <v>15</v>
      </c>
      <c r="F73" s="1">
        <v>26</v>
      </c>
      <c r="G73" s="1">
        <v>6</v>
      </c>
      <c r="H73" s="1">
        <v>35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1">
        <f>SUM(F73,H73,J73,L73,N73,P73,R73,T73,V73)</f>
        <v>61</v>
      </c>
      <c r="X73" s="45">
        <f>COUNT(E73,G73,I73,K73,M73,O73,Q73,S73,U73)</f>
        <v>2</v>
      </c>
      <c r="Y73" s="71"/>
      <c r="Z73" s="1"/>
      <c r="AA73" s="21"/>
      <c r="AB73" s="153"/>
      <c r="AC73" s="65"/>
    </row>
    <row r="74" spans="1:29" x14ac:dyDescent="0.25">
      <c r="A74" s="65"/>
      <c r="B74" s="1" t="s">
        <v>41</v>
      </c>
      <c r="C74" s="1" t="s">
        <v>27</v>
      </c>
      <c r="D74" s="1">
        <v>1985</v>
      </c>
      <c r="E74" s="1">
        <v>11</v>
      </c>
      <c r="F74" s="1">
        <v>30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1">
        <f>SUM(F74,H74,J74,L74,N74,P74,R74,T74,V74)</f>
        <v>30</v>
      </c>
      <c r="X74" s="45">
        <f>COUNT(E74,G74,I74,K74,M74,O74,Q74,S74,U74)</f>
        <v>1</v>
      </c>
      <c r="Y74" s="71"/>
      <c r="Z74" s="1"/>
      <c r="AA74" s="21"/>
      <c r="AB74" s="153"/>
      <c r="AC74" s="65"/>
    </row>
    <row r="75" spans="1:29" x14ac:dyDescent="0.25">
      <c r="A75" s="65"/>
      <c r="B75" s="1" t="s">
        <v>635</v>
      </c>
      <c r="C75" s="1" t="s">
        <v>84</v>
      </c>
      <c r="D75" s="1">
        <v>1986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12</v>
      </c>
      <c r="P75" s="1">
        <v>29</v>
      </c>
      <c r="Q75" s="1"/>
      <c r="R75" s="1"/>
      <c r="S75" s="1"/>
      <c r="T75" s="1"/>
      <c r="U75" s="1"/>
      <c r="V75" s="1"/>
      <c r="W75" s="21">
        <f>SUM(F75,H75,J75,L75,N75,P75,R75,T75,V75)</f>
        <v>29</v>
      </c>
      <c r="X75" s="45">
        <f>COUNT(E75,G75,I75,K75,M75,O75,Q75,S75,U75)</f>
        <v>1</v>
      </c>
      <c r="Y75" s="71"/>
      <c r="Z75" s="1"/>
      <c r="AA75" s="21"/>
      <c r="AB75" s="153"/>
      <c r="AC75" s="65"/>
    </row>
    <row r="76" spans="1:29" x14ac:dyDescent="0.25">
      <c r="A76" s="65"/>
      <c r="B76" s="1" t="s">
        <v>454</v>
      </c>
      <c r="C76" s="1" t="s">
        <v>369</v>
      </c>
      <c r="D76" s="1">
        <v>1988</v>
      </c>
      <c r="E76" s="1"/>
      <c r="F76" s="1"/>
      <c r="G76" s="1"/>
      <c r="H76" s="1"/>
      <c r="I76" s="1"/>
      <c r="J76" s="1"/>
      <c r="K76" s="1"/>
      <c r="L76" s="1"/>
      <c r="M76" s="1">
        <v>19</v>
      </c>
      <c r="N76" s="1">
        <v>22</v>
      </c>
      <c r="O76" s="1"/>
      <c r="P76" s="1"/>
      <c r="Q76" s="1"/>
      <c r="R76" s="1"/>
      <c r="S76" s="1"/>
      <c r="T76" s="1"/>
      <c r="U76" s="1"/>
      <c r="V76" s="1"/>
      <c r="W76" s="21">
        <f>SUM(F76,H76,J76,L76,N76,P76,R76,T76,V76)</f>
        <v>22</v>
      </c>
      <c r="X76" s="45">
        <f>COUNT(E76,G76,I76,K76,M76,O76,Q76,S76,U76)</f>
        <v>1</v>
      </c>
      <c r="Y76" s="71"/>
      <c r="Z76" s="1"/>
      <c r="AA76" s="21"/>
      <c r="AB76" s="153"/>
      <c r="AC76" s="65"/>
    </row>
    <row r="77" spans="1:29" x14ac:dyDescent="0.25">
      <c r="A77" s="65"/>
      <c r="B77" s="1" t="s">
        <v>232</v>
      </c>
      <c r="C77" s="1" t="s">
        <v>233</v>
      </c>
      <c r="D77" s="1">
        <v>1987</v>
      </c>
      <c r="E77" s="1"/>
      <c r="F77" s="1"/>
      <c r="G77" s="1">
        <v>3</v>
      </c>
      <c r="H77" s="1">
        <v>40</v>
      </c>
      <c r="I77" s="1"/>
      <c r="J77" s="1"/>
      <c r="K77" s="1">
        <v>8</v>
      </c>
      <c r="L77" s="1">
        <v>33</v>
      </c>
      <c r="M77" s="1">
        <v>9</v>
      </c>
      <c r="N77" s="1">
        <v>32</v>
      </c>
      <c r="O77" s="1"/>
      <c r="P77" s="1"/>
      <c r="Q77" s="1"/>
      <c r="R77" s="1"/>
      <c r="S77" s="1"/>
      <c r="T77" s="1"/>
      <c r="U77" s="1"/>
      <c r="V77" s="1"/>
      <c r="W77" s="21">
        <f>SUM(F77,H77,J77,L77,N77,P77,R77,T77,V77)</f>
        <v>105</v>
      </c>
      <c r="X77" s="45">
        <f>COUNT(G77,#REF!,I77,K77,M77,O77,Q77,S77,U77)</f>
        <v>3</v>
      </c>
      <c r="Y77" s="71"/>
      <c r="Z77" s="1"/>
      <c r="AA77" s="21"/>
      <c r="AB77" s="153"/>
      <c r="AC77" s="65"/>
    </row>
    <row r="78" spans="1:29" x14ac:dyDescent="0.25">
      <c r="A78" s="65"/>
      <c r="B78" s="1" t="s">
        <v>62</v>
      </c>
      <c r="C78" s="1" t="s">
        <v>29</v>
      </c>
      <c r="D78" s="1">
        <v>2002</v>
      </c>
      <c r="E78" s="1">
        <v>26</v>
      </c>
      <c r="F78" s="1">
        <v>15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1">
        <f>SUM(F78,H78,J78,L78,N78,P78,R78,T78,V78)</f>
        <v>15</v>
      </c>
      <c r="X78" s="45">
        <f>COUNT(E78,G78,I78,K78,M78,O78,Q78,S78,U78)</f>
        <v>1</v>
      </c>
      <c r="Y78" s="71"/>
      <c r="Z78" s="1"/>
      <c r="AA78" s="21"/>
      <c r="AB78" s="153"/>
      <c r="AC78" s="65"/>
    </row>
    <row r="79" spans="1:29" x14ac:dyDescent="0.25">
      <c r="A79" s="65"/>
      <c r="B79" s="1" t="s">
        <v>631</v>
      </c>
      <c r="C79" s="1" t="s">
        <v>27</v>
      </c>
      <c r="D79" s="1">
        <v>1987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7</v>
      </c>
      <c r="P79" s="1">
        <v>34</v>
      </c>
      <c r="Q79" s="1"/>
      <c r="R79" s="1"/>
      <c r="S79" s="1"/>
      <c r="T79" s="1"/>
      <c r="U79" s="1"/>
      <c r="V79" s="1"/>
      <c r="W79" s="21">
        <f>SUM(F79,H79,J79,L79,N79,P79,R79,T79,V79)</f>
        <v>34</v>
      </c>
      <c r="X79" s="45">
        <f>COUNT(E79,G79,I79,K79,M79,O79,Q79,S79,U79)</f>
        <v>1</v>
      </c>
      <c r="Y79" s="71"/>
      <c r="Z79" s="1"/>
      <c r="AA79" s="21"/>
      <c r="AB79" s="153"/>
      <c r="AC79" s="65"/>
    </row>
    <row r="80" spans="1:29" x14ac:dyDescent="0.25">
      <c r="A80" s="65"/>
      <c r="B80" s="1" t="s">
        <v>26</v>
      </c>
      <c r="C80" s="1" t="s">
        <v>27</v>
      </c>
      <c r="D80" s="1">
        <v>1995</v>
      </c>
      <c r="E80" s="1">
        <v>1</v>
      </c>
      <c r="F80" s="1">
        <v>50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21">
        <f>SUM(F80,H80,J80,L80,N80,P80,R80,T80,V80)</f>
        <v>50</v>
      </c>
      <c r="X80" s="45">
        <f>COUNT(E80,G80,I80,K80,M80,O80,Q80,S80,U80)</f>
        <v>1</v>
      </c>
      <c r="Y80" s="71"/>
      <c r="Z80" s="1"/>
      <c r="AA80" s="21"/>
      <c r="AB80" s="153"/>
      <c r="AC80" s="65"/>
    </row>
    <row r="81" spans="1:29" x14ac:dyDescent="0.25">
      <c r="A81" s="65"/>
      <c r="B81" s="1" t="s">
        <v>447</v>
      </c>
      <c r="C81" s="1" t="s">
        <v>80</v>
      </c>
      <c r="D81" s="1">
        <v>1981</v>
      </c>
      <c r="E81" s="1"/>
      <c r="F81" s="1"/>
      <c r="G81" s="1"/>
      <c r="H81" s="1"/>
      <c r="I81" s="1"/>
      <c r="J81" s="1"/>
      <c r="K81" s="1"/>
      <c r="L81" s="1"/>
      <c r="M81" s="1">
        <v>14</v>
      </c>
      <c r="N81" s="1">
        <v>27</v>
      </c>
      <c r="O81" s="1"/>
      <c r="P81" s="1"/>
      <c r="Q81" s="1"/>
      <c r="R81" s="1"/>
      <c r="S81" s="1"/>
      <c r="T81" s="1"/>
      <c r="U81" s="1"/>
      <c r="V81" s="1"/>
      <c r="W81" s="21">
        <f>SUM(F81,H81,J81,L81,N81,P81,R81,T81,V81)</f>
        <v>27</v>
      </c>
      <c r="X81" s="45">
        <f>COUNT(E81,G81,I81,K81,M81,O81,Q81,S81,U81)</f>
        <v>1</v>
      </c>
      <c r="Y81" s="71"/>
      <c r="Z81" s="1"/>
      <c r="AA81" s="21"/>
      <c r="AB81" s="153"/>
      <c r="AC81" s="65"/>
    </row>
    <row r="82" spans="1:29" x14ac:dyDescent="0.25">
      <c r="A82" s="65"/>
      <c r="B82" s="1" t="s">
        <v>42</v>
      </c>
      <c r="C82" s="1" t="s">
        <v>27</v>
      </c>
      <c r="D82" s="1">
        <v>1992</v>
      </c>
      <c r="E82" s="1">
        <v>12</v>
      </c>
      <c r="F82" s="1">
        <v>29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21">
        <f>SUM(F82,H82,J82,L82,N82,P82,R82,T82,V82)</f>
        <v>29</v>
      </c>
      <c r="X82" s="45">
        <f>COUNT(E82,G82,I82,K82,M82,O82,Q82,S82,U82)</f>
        <v>1</v>
      </c>
      <c r="Y82" s="71"/>
      <c r="Z82" s="1"/>
      <c r="AA82" s="21"/>
      <c r="AB82" s="153"/>
      <c r="AC82" s="65"/>
    </row>
    <row r="83" spans="1:29" x14ac:dyDescent="0.25">
      <c r="A83" s="65"/>
      <c r="B83" s="1" t="s">
        <v>365</v>
      </c>
      <c r="C83" s="1" t="s">
        <v>80</v>
      </c>
      <c r="D83" s="1">
        <v>2002</v>
      </c>
      <c r="E83" s="1"/>
      <c r="F83" s="1"/>
      <c r="G83" s="1"/>
      <c r="H83" s="1"/>
      <c r="I83" s="136"/>
      <c r="J83" s="134"/>
      <c r="K83" s="1">
        <v>12</v>
      </c>
      <c r="L83" s="1">
        <v>29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21">
        <f>SUM(F83,H83,J83,L83,N83,P83,R83,T83,V83)</f>
        <v>29</v>
      </c>
      <c r="X83" s="45">
        <f>COUNT(E83,G83,I83,K83,M83,O83,Q83,S83,U83)</f>
        <v>1</v>
      </c>
      <c r="Y83" s="71"/>
      <c r="Z83" s="1"/>
      <c r="AA83" s="21"/>
      <c r="AB83" s="153"/>
      <c r="AC83" s="65"/>
    </row>
    <row r="84" spans="1:29" x14ac:dyDescent="0.25">
      <c r="A84" s="65"/>
      <c r="B84" s="1" t="s">
        <v>57</v>
      </c>
      <c r="C84" s="1" t="s">
        <v>27</v>
      </c>
      <c r="D84" s="1">
        <v>1983</v>
      </c>
      <c r="E84" s="1">
        <v>21</v>
      </c>
      <c r="F84" s="1">
        <v>20</v>
      </c>
      <c r="G84" s="1"/>
      <c r="H84" s="1"/>
      <c r="I84" s="1">
        <v>9</v>
      </c>
      <c r="J84" s="1">
        <v>32</v>
      </c>
      <c r="K84" s="1"/>
      <c r="L84" s="1"/>
      <c r="M84" s="1">
        <v>23</v>
      </c>
      <c r="N84" s="1">
        <v>18</v>
      </c>
      <c r="O84" s="1"/>
      <c r="P84" s="1"/>
      <c r="Q84" s="1"/>
      <c r="R84" s="1"/>
      <c r="S84" s="1"/>
      <c r="T84" s="1"/>
      <c r="U84" s="1"/>
      <c r="V84" s="1"/>
      <c r="W84" s="21">
        <f>SUM(F84,H84,J84,L84,N84,P84,R84,T84,V84)</f>
        <v>70</v>
      </c>
      <c r="X84" s="45">
        <f>COUNT(E84,G84,I84,K84,M84,O84,Q84,S84,U84)</f>
        <v>3</v>
      </c>
      <c r="Y84" s="71"/>
      <c r="Z84" s="1"/>
      <c r="AA84" s="21"/>
      <c r="AB84" s="153"/>
      <c r="AC84" s="65"/>
    </row>
    <row r="85" spans="1:29" x14ac:dyDescent="0.25">
      <c r="A85" s="65"/>
      <c r="B85" s="1" t="s">
        <v>361</v>
      </c>
      <c r="C85" s="1" t="s">
        <v>362</v>
      </c>
      <c r="D85" s="1">
        <v>1991</v>
      </c>
      <c r="E85" s="1"/>
      <c r="F85" s="1"/>
      <c r="G85" s="1"/>
      <c r="H85" s="1"/>
      <c r="I85" s="1"/>
      <c r="J85" s="1"/>
      <c r="K85" s="1">
        <v>6</v>
      </c>
      <c r="L85" s="1">
        <v>35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21">
        <f>SUM(F85,H85,J85,L85,N85,P85,R85,T85,V85)</f>
        <v>35</v>
      </c>
      <c r="X85" s="45">
        <f>COUNT(E85,G85,I85,K85,M85,O85,Q85,S85,U85)</f>
        <v>1</v>
      </c>
      <c r="Y85" s="71"/>
      <c r="Z85" s="1"/>
      <c r="AA85" s="21"/>
      <c r="AB85" s="153"/>
      <c r="AC85" s="65"/>
    </row>
    <row r="86" spans="1:29" x14ac:dyDescent="0.25">
      <c r="A86" s="65"/>
      <c r="B86" s="1" t="s">
        <v>670</v>
      </c>
      <c r="C86" s="1" t="s">
        <v>29</v>
      </c>
      <c r="D86" s="1">
        <v>1982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>
        <v>8</v>
      </c>
      <c r="R86" s="1">
        <v>33</v>
      </c>
      <c r="S86" s="1"/>
      <c r="T86" s="1"/>
      <c r="U86" s="1"/>
      <c r="V86" s="1"/>
      <c r="W86" s="21">
        <f>SUM(F86,H86,J86,L86,N86,P86,R86,T86,V86)</f>
        <v>33</v>
      </c>
      <c r="X86" s="45">
        <f>COUNT(E86,G86,I86,K86,M86,O86,Q86,S86,U86)</f>
        <v>1</v>
      </c>
      <c r="Y86" s="71"/>
      <c r="Z86" s="1"/>
      <c r="AA86" s="21"/>
      <c r="AB86" s="153"/>
      <c r="AC86" s="65"/>
    </row>
    <row r="87" spans="1:29" x14ac:dyDescent="0.25">
      <c r="A87" s="65"/>
      <c r="B87" s="1" t="s">
        <v>53</v>
      </c>
      <c r="C87" s="1" t="s">
        <v>54</v>
      </c>
      <c r="D87" s="1">
        <v>1980</v>
      </c>
      <c r="E87" s="1">
        <v>19</v>
      </c>
      <c r="F87" s="1">
        <v>22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1">
        <f>SUM(F87,H87,J87,L87,N87,P87,R87,T87,V87)</f>
        <v>22</v>
      </c>
      <c r="X87" s="45">
        <f>COUNT(E87,G87,I87,K87,M87,O87,Q87,S87,U87)</f>
        <v>1</v>
      </c>
      <c r="Y87" s="71"/>
      <c r="Z87" s="1"/>
      <c r="AA87" s="21"/>
      <c r="AB87" s="153"/>
      <c r="AC87" s="65"/>
    </row>
    <row r="88" spans="1:29" x14ac:dyDescent="0.25">
      <c r="A88" s="65"/>
      <c r="B88" s="1" t="s">
        <v>439</v>
      </c>
      <c r="C88" s="1" t="s">
        <v>29</v>
      </c>
      <c r="D88" s="1">
        <v>1983</v>
      </c>
      <c r="E88" s="1"/>
      <c r="F88" s="1"/>
      <c r="G88" s="1"/>
      <c r="H88" s="1"/>
      <c r="I88" s="1"/>
      <c r="J88" s="1"/>
      <c r="K88" s="1"/>
      <c r="L88" s="1"/>
      <c r="M88" s="1">
        <v>1</v>
      </c>
      <c r="N88" s="1">
        <v>50</v>
      </c>
      <c r="O88" s="1"/>
      <c r="P88" s="1"/>
      <c r="Q88" s="1"/>
      <c r="R88" s="1"/>
      <c r="S88" s="1"/>
      <c r="T88" s="1"/>
      <c r="U88" s="1"/>
      <c r="V88" s="1"/>
      <c r="W88" s="21">
        <f>SUM(F88,H88,J88,L88,N88,P88,R88,T88,V88)</f>
        <v>50</v>
      </c>
      <c r="X88" s="45">
        <f>COUNT(E88,G88,I88,K88,M88,O88,Q88,S88,U88)</f>
        <v>1</v>
      </c>
      <c r="Y88" s="71"/>
      <c r="Z88" s="1"/>
      <c r="AA88" s="21"/>
      <c r="AB88" s="153"/>
      <c r="AC88" s="65"/>
    </row>
    <row r="89" spans="1:29" x14ac:dyDescent="0.25">
      <c r="A89" s="65"/>
      <c r="B89" s="1" t="s">
        <v>450</v>
      </c>
      <c r="C89" s="1" t="s">
        <v>451</v>
      </c>
      <c r="D89" s="1">
        <v>1981</v>
      </c>
      <c r="E89" s="1"/>
      <c r="F89" s="1"/>
      <c r="G89" s="1"/>
      <c r="H89" s="1"/>
      <c r="I89" s="1"/>
      <c r="J89" s="1"/>
      <c r="K89" s="1"/>
      <c r="L89" s="1"/>
      <c r="M89" s="1">
        <v>17</v>
      </c>
      <c r="N89" s="1">
        <v>24</v>
      </c>
      <c r="O89" s="1"/>
      <c r="P89" s="1"/>
      <c r="Q89" s="1"/>
      <c r="R89" s="1"/>
      <c r="S89" s="1"/>
      <c r="T89" s="1"/>
      <c r="U89" s="1"/>
      <c r="V89" s="1"/>
      <c r="W89" s="21">
        <f>SUM(F89,H89,J89,L89,N89,P89,R89,T89,V89)</f>
        <v>24</v>
      </c>
      <c r="X89" s="45">
        <f>COUNT(E89,G89,I89,K89,M89,O89,Q89,S89,U89)</f>
        <v>1</v>
      </c>
      <c r="Y89" s="71"/>
      <c r="Z89" s="1"/>
      <c r="AA89" s="21"/>
      <c r="AB89" s="153"/>
      <c r="AC89" s="65"/>
    </row>
    <row r="90" spans="1:29" x14ac:dyDescent="0.25">
      <c r="A90" s="65"/>
      <c r="B90" s="1" t="s">
        <v>238</v>
      </c>
      <c r="C90" s="1" t="s">
        <v>27</v>
      </c>
      <c r="D90" s="1">
        <v>1988</v>
      </c>
      <c r="E90" s="1"/>
      <c r="F90" s="1"/>
      <c r="G90" s="1">
        <v>8</v>
      </c>
      <c r="H90" s="1">
        <v>33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1">
        <f>SUM(F90,H90,J90,L90,N90,P90,R90,T90,V90)</f>
        <v>33</v>
      </c>
      <c r="X90" s="45">
        <f>COUNT(G90,#REF!,I90,K90,M90,O90,Q90,S90,U90)</f>
        <v>1</v>
      </c>
      <c r="Y90" s="71"/>
      <c r="Z90" s="1"/>
      <c r="AA90" s="21"/>
      <c r="AB90" s="153"/>
      <c r="AC90" s="65"/>
    </row>
    <row r="91" spans="1:29" x14ac:dyDescent="0.25">
      <c r="A91" s="65"/>
      <c r="B91" s="1" t="s">
        <v>471</v>
      </c>
      <c r="C91" s="1" t="s">
        <v>80</v>
      </c>
      <c r="D91" s="1">
        <v>1983</v>
      </c>
      <c r="E91" s="1"/>
      <c r="F91" s="1"/>
      <c r="G91" s="1"/>
      <c r="H91" s="1"/>
      <c r="I91" s="1"/>
      <c r="J91" s="1"/>
      <c r="K91" s="1"/>
      <c r="L91" s="1"/>
      <c r="M91" s="1">
        <v>34</v>
      </c>
      <c r="N91" s="1">
        <v>7</v>
      </c>
      <c r="O91" s="1"/>
      <c r="P91" s="1"/>
      <c r="Q91" s="1"/>
      <c r="R91" s="1"/>
      <c r="S91" s="1"/>
      <c r="T91" s="1"/>
      <c r="U91" s="1"/>
      <c r="V91" s="1"/>
      <c r="W91" s="21">
        <f>SUM(F91,H91,J91,L91,N91,P91,R91,T91,V91)</f>
        <v>7</v>
      </c>
      <c r="X91" s="45">
        <f>COUNT(E91,G91,I91,K91,M91,O91,Q91,S91,U91)</f>
        <v>1</v>
      </c>
      <c r="Y91" s="71"/>
      <c r="Z91" s="1"/>
      <c r="AA91" s="21"/>
      <c r="AB91" s="153"/>
      <c r="AC91" s="65"/>
    </row>
    <row r="92" spans="1:29" x14ac:dyDescent="0.25">
      <c r="A92" s="65"/>
      <c r="B92" s="1" t="s">
        <v>467</v>
      </c>
      <c r="C92" s="1" t="s">
        <v>468</v>
      </c>
      <c r="D92" s="1">
        <v>1988</v>
      </c>
      <c r="E92" s="1"/>
      <c r="F92" s="1"/>
      <c r="G92" s="1"/>
      <c r="H92" s="1"/>
      <c r="I92" s="1"/>
      <c r="J92" s="1"/>
      <c r="K92" s="1"/>
      <c r="L92" s="1"/>
      <c r="M92" s="1">
        <v>31</v>
      </c>
      <c r="N92" s="1">
        <v>10</v>
      </c>
      <c r="O92" s="1"/>
      <c r="P92" s="1"/>
      <c r="Q92" s="1"/>
      <c r="R92" s="1"/>
      <c r="S92" s="1"/>
      <c r="T92" s="1"/>
      <c r="U92" s="1"/>
      <c r="V92" s="1"/>
      <c r="W92" s="21">
        <f>SUM(F92,H92,J92,L92,N92,P92,R92,T92,V92)</f>
        <v>10</v>
      </c>
      <c r="X92" s="45">
        <f>COUNT(E92,G92,I92,K92,M92,O92,Q92,S92,U92)</f>
        <v>1</v>
      </c>
      <c r="Y92" s="71"/>
      <c r="Z92" s="1"/>
      <c r="AA92" s="21"/>
      <c r="AB92" s="153"/>
      <c r="AC92" s="65"/>
    </row>
    <row r="93" spans="1:29" x14ac:dyDescent="0.25">
      <c r="A93" s="65"/>
      <c r="B93" s="1" t="s">
        <v>477</v>
      </c>
      <c r="C93" s="1" t="s">
        <v>443</v>
      </c>
      <c r="D93" s="1">
        <v>1980</v>
      </c>
      <c r="E93" s="1"/>
      <c r="F93" s="1"/>
      <c r="G93" s="1"/>
      <c r="H93" s="1"/>
      <c r="I93" s="1"/>
      <c r="J93" s="1"/>
      <c r="K93" s="1"/>
      <c r="L93" s="1"/>
      <c r="M93" s="1">
        <v>39</v>
      </c>
      <c r="N93" s="1">
        <v>2</v>
      </c>
      <c r="O93" s="1"/>
      <c r="P93" s="1"/>
      <c r="Q93" s="1"/>
      <c r="R93" s="1"/>
      <c r="S93" s="1"/>
      <c r="T93" s="1"/>
      <c r="U93" s="1"/>
      <c r="V93" s="1"/>
      <c r="W93" s="21">
        <f>SUM(F93,H93,J93,L93,N93,P93,R93,T93,V93)</f>
        <v>2</v>
      </c>
      <c r="X93" s="45">
        <f>COUNT(E93,G93,I93,K93,M93,O93,Q93,S93,U93)</f>
        <v>1</v>
      </c>
      <c r="Y93" s="71"/>
      <c r="Z93" s="1"/>
      <c r="AA93" s="21"/>
      <c r="AB93" s="153"/>
      <c r="AC93" s="65"/>
    </row>
    <row r="94" spans="1:29" x14ac:dyDescent="0.25">
      <c r="A94" s="65"/>
      <c r="B94" s="1" t="s">
        <v>242</v>
      </c>
      <c r="C94" s="1" t="s">
        <v>29</v>
      </c>
      <c r="D94" s="1">
        <v>1983</v>
      </c>
      <c r="E94" s="1"/>
      <c r="F94" s="1"/>
      <c r="G94" s="1">
        <v>12</v>
      </c>
      <c r="H94" s="1">
        <v>29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1">
        <f>SUM(F94,H94,J94,L94,N94,P94,R94,T94,V94)</f>
        <v>29</v>
      </c>
      <c r="X94" s="45">
        <f>COUNT(G94,#REF!,I94,K94,M94,O94,Q94,S94,U94)</f>
        <v>1</v>
      </c>
      <c r="Y94" s="71"/>
      <c r="Z94" s="1"/>
      <c r="AA94" s="21"/>
      <c r="AB94" s="153"/>
      <c r="AC94" s="65"/>
    </row>
    <row r="95" spans="1:29" x14ac:dyDescent="0.25">
      <c r="A95" s="65"/>
      <c r="B95" s="1" t="s">
        <v>444</v>
      </c>
      <c r="C95" s="1" t="s">
        <v>29</v>
      </c>
      <c r="D95" s="1">
        <v>1987</v>
      </c>
      <c r="E95" s="1"/>
      <c r="F95" s="1"/>
      <c r="G95" s="1"/>
      <c r="H95" s="1"/>
      <c r="I95" s="1"/>
      <c r="J95" s="1"/>
      <c r="K95" s="1"/>
      <c r="L95" s="1"/>
      <c r="M95" s="1">
        <v>10</v>
      </c>
      <c r="N95" s="1">
        <v>31</v>
      </c>
      <c r="O95" s="1"/>
      <c r="P95" s="1"/>
      <c r="Q95" s="1"/>
      <c r="R95" s="1"/>
      <c r="S95" s="1"/>
      <c r="T95" s="1"/>
      <c r="U95" s="1"/>
      <c r="V95" s="1"/>
      <c r="W95" s="21">
        <f>SUM(F95,H95,J95,L95,N95,P95,R95,T95,V95)</f>
        <v>31</v>
      </c>
      <c r="X95" s="45">
        <f>COUNT(E95,G95,I95,K95,M95,O95,Q95,S95,U95)</f>
        <v>1</v>
      </c>
      <c r="Y95" s="71"/>
      <c r="Z95" s="1"/>
      <c r="AA95" s="21"/>
      <c r="AB95" s="153"/>
      <c r="AC95" s="65"/>
    </row>
    <row r="96" spans="1:29" x14ac:dyDescent="0.25">
      <c r="A96" s="65"/>
      <c r="B96" s="1" t="s">
        <v>305</v>
      </c>
      <c r="C96" s="1" t="s">
        <v>80</v>
      </c>
      <c r="D96" s="1">
        <v>1977</v>
      </c>
      <c r="E96" s="1"/>
      <c r="F96" s="1"/>
      <c r="G96" s="1"/>
      <c r="H96" s="1"/>
      <c r="I96" s="1">
        <v>4</v>
      </c>
      <c r="J96" s="1">
        <v>38</v>
      </c>
      <c r="K96" s="1">
        <v>7</v>
      </c>
      <c r="L96" s="1">
        <v>34</v>
      </c>
      <c r="M96" s="1">
        <v>8</v>
      </c>
      <c r="N96" s="1">
        <v>33</v>
      </c>
      <c r="O96" s="1">
        <v>3</v>
      </c>
      <c r="P96" s="1">
        <v>40</v>
      </c>
      <c r="Q96" s="1">
        <v>6</v>
      </c>
      <c r="R96" s="1">
        <v>35</v>
      </c>
      <c r="S96" s="1"/>
      <c r="T96" s="1"/>
      <c r="U96" s="1"/>
      <c r="V96" s="1"/>
      <c r="W96" s="21">
        <f>SUM(F96,H96,J96,L96,N96,P96,R96,T96,V96)</f>
        <v>180</v>
      </c>
      <c r="X96" s="45">
        <f>COUNT(E96,G96,I96,K96,M96,O96,Q96,S96,U96)</f>
        <v>5</v>
      </c>
      <c r="Y96" s="71"/>
      <c r="Z96" s="1"/>
      <c r="AA96" s="21"/>
      <c r="AB96" s="153"/>
      <c r="AC96" s="65"/>
    </row>
    <row r="97" spans="1:29" x14ac:dyDescent="0.25">
      <c r="A97" s="65"/>
      <c r="B97" s="1" t="s">
        <v>64</v>
      </c>
      <c r="C97" s="1" t="s">
        <v>29</v>
      </c>
      <c r="D97" s="1">
        <v>1985</v>
      </c>
      <c r="E97" s="1">
        <v>28</v>
      </c>
      <c r="F97" s="1">
        <v>13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1">
        <f>SUM(F97,H97,J97,L97,N97,P97,R97,T97,V97)</f>
        <v>13</v>
      </c>
      <c r="X97" s="45">
        <f>COUNT(E97,G97,I97,K97,M97,O97,Q97,S97,U97)</f>
        <v>1</v>
      </c>
      <c r="Y97" s="71"/>
      <c r="Z97" s="1"/>
      <c r="AA97" s="21"/>
      <c r="AB97" s="153"/>
      <c r="AC97" s="65"/>
    </row>
    <row r="98" spans="1:29" x14ac:dyDescent="0.25">
      <c r="A98" s="65"/>
      <c r="B98" s="1" t="s">
        <v>366</v>
      </c>
      <c r="C98" s="1" t="s">
        <v>367</v>
      </c>
      <c r="D98" s="1">
        <v>1994</v>
      </c>
      <c r="E98" s="1"/>
      <c r="F98" s="1"/>
      <c r="G98" s="1"/>
      <c r="H98" s="1"/>
      <c r="I98" s="136"/>
      <c r="J98" s="134"/>
      <c r="K98" s="1">
        <v>13</v>
      </c>
      <c r="L98" s="1">
        <v>28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21">
        <f>SUM(F98,H98,J98,L98,N98,P98,R98,T98,V98)</f>
        <v>28</v>
      </c>
      <c r="X98" s="45">
        <f>COUNT(E98,G98,I98,K98,M98,O98,Q98,S98,U98)</f>
        <v>1</v>
      </c>
      <c r="Y98" s="71"/>
      <c r="Z98" s="1"/>
      <c r="AA98" s="21"/>
      <c r="AB98" s="153"/>
      <c r="AC98" s="65"/>
    </row>
    <row r="99" spans="1:29" x14ac:dyDescent="0.25">
      <c r="A99" s="65"/>
      <c r="B99" s="1" t="s">
        <v>674</v>
      </c>
      <c r="C99" s="1" t="s">
        <v>565</v>
      </c>
      <c r="D99" s="1">
        <v>1987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>
        <v>12</v>
      </c>
      <c r="R99" s="1">
        <v>29</v>
      </c>
      <c r="S99" s="1"/>
      <c r="T99" s="1"/>
      <c r="U99" s="1"/>
      <c r="V99" s="1"/>
      <c r="W99" s="21">
        <f>SUM(F99,H99,J99,L99,N99,P99,R99,T99,V99)</f>
        <v>29</v>
      </c>
      <c r="X99" s="45">
        <f>COUNT(E99,G99,I99,K99,M99,O99,Q99,S99,U99)</f>
        <v>1</v>
      </c>
      <c r="Y99" s="71"/>
      <c r="Z99" s="1"/>
      <c r="AA99" s="21"/>
      <c r="AB99" s="153"/>
      <c r="AC99" s="65"/>
    </row>
    <row r="100" spans="1:29" x14ac:dyDescent="0.25">
      <c r="A100" s="65"/>
      <c r="B100" s="1" t="s">
        <v>449</v>
      </c>
      <c r="C100" s="1" t="s">
        <v>80</v>
      </c>
      <c r="D100" s="1">
        <v>1979</v>
      </c>
      <c r="E100" s="1"/>
      <c r="F100" s="1"/>
      <c r="G100" s="1"/>
      <c r="H100" s="1"/>
      <c r="I100" s="1"/>
      <c r="J100" s="1"/>
      <c r="K100" s="1"/>
      <c r="L100" s="1"/>
      <c r="M100" s="1">
        <v>16</v>
      </c>
      <c r="N100" s="1">
        <v>25</v>
      </c>
      <c r="O100" s="1"/>
      <c r="P100" s="1"/>
      <c r="Q100" s="1"/>
      <c r="R100" s="1"/>
      <c r="S100" s="1"/>
      <c r="T100" s="1"/>
      <c r="U100" s="1"/>
      <c r="V100" s="1"/>
      <c r="W100" s="21">
        <f>SUM(F100,H100,J100,L100,N100,P100,R100,T100,V100)</f>
        <v>25</v>
      </c>
      <c r="X100" s="45">
        <f>COUNT(E100,G100,I100,K100,M100,O100,Q100,S100,U100)</f>
        <v>1</v>
      </c>
      <c r="Y100" s="71"/>
      <c r="Z100" s="1"/>
      <c r="AA100" s="21"/>
      <c r="AB100" s="153"/>
      <c r="AC100" s="65"/>
    </row>
    <row r="101" spans="1:29" x14ac:dyDescent="0.25">
      <c r="A101" s="65"/>
      <c r="B101" s="1" t="s">
        <v>240</v>
      </c>
      <c r="C101" s="1" t="s">
        <v>241</v>
      </c>
      <c r="D101" s="1">
        <v>1980</v>
      </c>
      <c r="E101" s="1"/>
      <c r="F101" s="1"/>
      <c r="G101" s="1">
        <v>11</v>
      </c>
      <c r="H101" s="1">
        <v>30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1">
        <f>SUM(F101,H101,J101,L101,N101,P101,R101,T101,V101)</f>
        <v>30</v>
      </c>
      <c r="X101" s="45">
        <f>COUNT(G101,#REF!,I101,K101,M101,O101,Q101,S101,U101)</f>
        <v>1</v>
      </c>
      <c r="Y101" s="71"/>
      <c r="Z101" s="1"/>
      <c r="AA101" s="21"/>
      <c r="AB101" s="153"/>
      <c r="AC101" s="65"/>
    </row>
    <row r="102" spans="1:29" x14ac:dyDescent="0.25">
      <c r="A102" s="65"/>
      <c r="B102" s="1" t="s">
        <v>370</v>
      </c>
      <c r="C102" s="1" t="s">
        <v>29</v>
      </c>
      <c r="D102" s="1">
        <v>1977</v>
      </c>
      <c r="E102" s="1"/>
      <c r="F102" s="1"/>
      <c r="G102" s="1"/>
      <c r="H102" s="1"/>
      <c r="I102" s="1"/>
      <c r="J102" s="1"/>
      <c r="K102" s="1">
        <v>17</v>
      </c>
      <c r="L102" s="1">
        <v>24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1">
        <f>SUM(F102,H102,J102,L102,N102,P102,R102,T102,V102)</f>
        <v>24</v>
      </c>
      <c r="X102" s="45">
        <f>COUNT(E102,G102,I102,K102,M102,O102,Q102,S102,U102)</f>
        <v>1</v>
      </c>
      <c r="Y102" s="71"/>
      <c r="Z102" s="1"/>
      <c r="AA102" s="21"/>
      <c r="AB102" s="153"/>
      <c r="AC102" s="65"/>
    </row>
    <row r="103" spans="1:29" x14ac:dyDescent="0.25">
      <c r="A103" s="65"/>
      <c r="B103" s="1" t="s">
        <v>462</v>
      </c>
      <c r="C103" s="1" t="s">
        <v>463</v>
      </c>
      <c r="D103" s="1">
        <v>1977</v>
      </c>
      <c r="E103" s="1"/>
      <c r="F103" s="1"/>
      <c r="G103" s="1"/>
      <c r="H103" s="1"/>
      <c r="I103" s="1"/>
      <c r="J103" s="1"/>
      <c r="K103" s="1"/>
      <c r="L103" s="1"/>
      <c r="M103" s="1">
        <v>28</v>
      </c>
      <c r="N103" s="1">
        <v>13</v>
      </c>
      <c r="O103" s="1"/>
      <c r="P103" s="1"/>
      <c r="Q103" s="1"/>
      <c r="R103" s="1"/>
      <c r="S103" s="1"/>
      <c r="T103" s="1"/>
      <c r="U103" s="1"/>
      <c r="V103" s="1"/>
      <c r="W103" s="21">
        <f>SUM(F103,H103,J103,L103,N103,P103,R103,T103,V103)</f>
        <v>13</v>
      </c>
      <c r="X103" s="45">
        <f>COUNT(E103,G103,I103,K103,M103,O103,Q103,S103,U103)</f>
        <v>1</v>
      </c>
      <c r="Y103" s="71"/>
      <c r="Z103" s="1"/>
      <c r="AA103" s="21"/>
      <c r="AB103" s="153"/>
      <c r="AC103" s="65"/>
    </row>
    <row r="104" spans="1:29" x14ac:dyDescent="0.25">
      <c r="A104" s="65"/>
      <c r="B104" s="1" t="s">
        <v>61</v>
      </c>
      <c r="C104" s="1" t="s">
        <v>27</v>
      </c>
      <c r="D104" s="1">
        <v>1985</v>
      </c>
      <c r="E104" s="1">
        <v>25</v>
      </c>
      <c r="F104" s="1">
        <v>16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1">
        <f>SUM(F104,H104,J104,L104,N104,P104,R104,T104,V104)</f>
        <v>16</v>
      </c>
      <c r="X104" s="45">
        <f>COUNT(E104,G104,I104,K104,M104,O104,Q104,S104,U104)</f>
        <v>1</v>
      </c>
      <c r="Y104" s="71"/>
      <c r="Z104" s="1"/>
      <c r="AA104" s="21"/>
      <c r="AB104" s="153"/>
      <c r="AC104" s="65"/>
    </row>
    <row r="105" spans="1:29" x14ac:dyDescent="0.25">
      <c r="A105" s="65"/>
      <c r="B105" s="1" t="s">
        <v>360</v>
      </c>
      <c r="C105" s="1" t="s">
        <v>29</v>
      </c>
      <c r="D105" s="1">
        <v>1979</v>
      </c>
      <c r="E105" s="1"/>
      <c r="F105" s="1"/>
      <c r="G105" s="1"/>
      <c r="H105" s="1"/>
      <c r="I105" s="1"/>
      <c r="J105" s="1"/>
      <c r="K105" s="1">
        <v>5</v>
      </c>
      <c r="L105" s="1">
        <v>36</v>
      </c>
      <c r="M105" s="1">
        <v>6</v>
      </c>
      <c r="N105" s="1">
        <v>35</v>
      </c>
      <c r="O105" s="1"/>
      <c r="P105" s="1"/>
      <c r="Q105" s="1"/>
      <c r="R105" s="1"/>
      <c r="S105" s="1"/>
      <c r="T105" s="1"/>
      <c r="U105" s="1"/>
      <c r="V105" s="1"/>
      <c r="W105" s="21">
        <f>SUM(F105,H105,J105,L105,N105,P105,R105,T105,V105)</f>
        <v>71</v>
      </c>
      <c r="X105" s="45">
        <f>COUNT(E105,G105,I105,K105,M105,O105,Q105,S105,U105)</f>
        <v>2</v>
      </c>
      <c r="Y105" s="71"/>
      <c r="Z105" s="1"/>
      <c r="AA105" s="21"/>
      <c r="AB105" s="153"/>
      <c r="AC105" s="65"/>
    </row>
    <row r="106" spans="1:29" x14ac:dyDescent="0.25">
      <c r="A106" s="65"/>
      <c r="B106" s="1" t="s">
        <v>470</v>
      </c>
      <c r="C106" s="1" t="s">
        <v>29</v>
      </c>
      <c r="D106" s="1">
        <v>1985</v>
      </c>
      <c r="E106" s="1"/>
      <c r="F106" s="1"/>
      <c r="G106" s="1"/>
      <c r="H106" s="1"/>
      <c r="I106" s="1"/>
      <c r="J106" s="1"/>
      <c r="K106" s="1"/>
      <c r="L106" s="1"/>
      <c r="M106" s="1">
        <v>33</v>
      </c>
      <c r="N106" s="1">
        <v>8</v>
      </c>
      <c r="O106" s="1"/>
      <c r="P106" s="1"/>
      <c r="Q106" s="1"/>
      <c r="R106" s="1"/>
      <c r="S106" s="1"/>
      <c r="T106" s="1"/>
      <c r="U106" s="1"/>
      <c r="V106" s="1"/>
      <c r="W106" s="21">
        <f>SUM(F106,H106,J106,L106,N106,P106,R106,T106,V106)</f>
        <v>8</v>
      </c>
      <c r="X106" s="45">
        <f>COUNT(E106,G106,I106,K106,M106,O106,Q106,S106,U106)</f>
        <v>1</v>
      </c>
      <c r="Y106" s="71"/>
      <c r="Z106" s="1"/>
      <c r="AA106" s="21"/>
      <c r="AB106" s="153"/>
      <c r="AC106" s="65"/>
    </row>
    <row r="107" spans="1:29" x14ac:dyDescent="0.25">
      <c r="A107" s="65"/>
      <c r="B107" s="1" t="s">
        <v>641</v>
      </c>
      <c r="C107" s="1" t="s">
        <v>27</v>
      </c>
      <c r="D107" s="1">
        <v>1981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>
        <v>21</v>
      </c>
      <c r="P107" s="1">
        <v>19</v>
      </c>
      <c r="Q107" s="1">
        <v>13</v>
      </c>
      <c r="R107" s="1">
        <v>28</v>
      </c>
      <c r="S107" s="1"/>
      <c r="T107" s="1"/>
      <c r="U107" s="1"/>
      <c r="V107" s="1"/>
      <c r="W107" s="21">
        <f>SUM(F107,H107,J107,L107,N107,P107,R107,T107,V107)</f>
        <v>47</v>
      </c>
      <c r="X107" s="45">
        <f>COUNT(E107,G107,I107,K107,M107,O107,Q107,S107,U107)</f>
        <v>2</v>
      </c>
      <c r="Y107" s="71"/>
      <c r="Z107" s="1"/>
      <c r="AA107" s="21"/>
      <c r="AB107" s="153"/>
      <c r="AC107" s="65"/>
    </row>
    <row r="108" spans="1:29" x14ac:dyDescent="0.25">
      <c r="A108" s="65"/>
      <c r="B108" s="1" t="s">
        <v>445</v>
      </c>
      <c r="C108" s="1" t="s">
        <v>119</v>
      </c>
      <c r="D108" s="1">
        <v>1979</v>
      </c>
      <c r="E108" s="1"/>
      <c r="F108" s="1"/>
      <c r="G108" s="1"/>
      <c r="H108" s="1"/>
      <c r="I108" s="1"/>
      <c r="J108" s="1"/>
      <c r="K108" s="1"/>
      <c r="L108" s="1"/>
      <c r="M108" s="1">
        <v>11</v>
      </c>
      <c r="N108" s="1">
        <v>30</v>
      </c>
      <c r="O108" s="1"/>
      <c r="P108" s="1"/>
      <c r="Q108" s="1"/>
      <c r="R108" s="1"/>
      <c r="S108" s="1"/>
      <c r="T108" s="1"/>
      <c r="U108" s="1"/>
      <c r="V108" s="1"/>
      <c r="W108" s="21">
        <f>SUM(F108,H108,J108,L108,N108,P108,R108,T108,V108)</f>
        <v>30</v>
      </c>
      <c r="X108" s="45">
        <f>COUNT(E108,G108,I108,K108,M108,O108,Q108,S108,U108)</f>
        <v>1</v>
      </c>
      <c r="Y108" s="71"/>
      <c r="Z108" s="1"/>
      <c r="AA108" s="21"/>
      <c r="AB108" s="153"/>
      <c r="AC108" s="65"/>
    </row>
    <row r="109" spans="1:29" x14ac:dyDescent="0.25">
      <c r="A109" s="65"/>
      <c r="B109" s="1" t="s">
        <v>236</v>
      </c>
      <c r="C109" s="1" t="s">
        <v>237</v>
      </c>
      <c r="D109" s="1">
        <v>1993</v>
      </c>
      <c r="E109" s="1"/>
      <c r="F109" s="1"/>
      <c r="G109" s="1">
        <v>7</v>
      </c>
      <c r="H109" s="1">
        <v>34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1">
        <f>SUM(F109,H109,J109,L109,N109,P109,R109,T109,V109)</f>
        <v>34</v>
      </c>
      <c r="X109" s="45">
        <f>COUNT(G109,#REF!,I109,K109,M109,O109,Q109,S109,U109)</f>
        <v>1</v>
      </c>
      <c r="Y109" s="71"/>
      <c r="Z109" s="1"/>
      <c r="AA109" s="21"/>
      <c r="AB109" s="153"/>
      <c r="AC109" s="65"/>
    </row>
    <row r="110" spans="1:29" x14ac:dyDescent="0.25">
      <c r="A110" s="65"/>
      <c r="B110" s="1" t="s">
        <v>673</v>
      </c>
      <c r="C110" s="1" t="s">
        <v>84</v>
      </c>
      <c r="D110" s="1">
        <v>1984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>
        <v>11</v>
      </c>
      <c r="R110" s="1">
        <v>30</v>
      </c>
      <c r="S110" s="1"/>
      <c r="T110" s="1"/>
      <c r="U110" s="1"/>
      <c r="V110" s="1"/>
      <c r="W110" s="21">
        <f>SUM(F110,H110,J110,L110,N110,P110,R110,T110,V110)</f>
        <v>30</v>
      </c>
      <c r="X110" s="45">
        <f>COUNT(E110,G110,I110,K110,M110,O110,Q110,S110,U110)</f>
        <v>1</v>
      </c>
      <c r="Y110" s="71"/>
      <c r="Z110" s="1"/>
      <c r="AA110" s="21"/>
      <c r="AB110" s="153"/>
      <c r="AC110" s="65"/>
    </row>
    <row r="111" spans="1:29" x14ac:dyDescent="0.25">
      <c r="A111" s="65"/>
      <c r="B111" s="1" t="s">
        <v>234</v>
      </c>
      <c r="C111" s="1" t="s">
        <v>27</v>
      </c>
      <c r="D111" s="1">
        <v>1988</v>
      </c>
      <c r="E111" s="1"/>
      <c r="F111" s="1"/>
      <c r="G111" s="1">
        <v>4</v>
      </c>
      <c r="H111" s="1">
        <v>38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1">
        <f>SUM(F111,H111,J111,L111,N111,P111,R111,T111,V111)</f>
        <v>38</v>
      </c>
      <c r="X111" s="45">
        <f>COUNT(G111,#REF!,I111,K111,M111,O111,Q111,S111,U111)</f>
        <v>1</v>
      </c>
      <c r="Y111" s="71"/>
      <c r="Z111" s="1"/>
      <c r="AA111" s="21"/>
      <c r="AB111" s="153"/>
      <c r="AC111" s="65"/>
    </row>
    <row r="112" spans="1:29" x14ac:dyDescent="0.25">
      <c r="A112" s="65"/>
      <c r="B112" s="1" t="s">
        <v>60</v>
      </c>
      <c r="C112" s="1" t="s">
        <v>29</v>
      </c>
      <c r="D112" s="1">
        <v>1980</v>
      </c>
      <c r="E112" s="1">
        <v>24</v>
      </c>
      <c r="F112" s="1">
        <v>17</v>
      </c>
      <c r="G112" s="1">
        <v>15</v>
      </c>
      <c r="H112" s="1">
        <v>26</v>
      </c>
      <c r="I112" s="1">
        <v>10</v>
      </c>
      <c r="J112" s="1">
        <v>31</v>
      </c>
      <c r="K112" s="1"/>
      <c r="L112" s="1"/>
      <c r="M112" s="1">
        <v>24</v>
      </c>
      <c r="N112" s="1">
        <v>17</v>
      </c>
      <c r="O112" s="1">
        <v>14</v>
      </c>
      <c r="P112" s="1">
        <v>26</v>
      </c>
      <c r="Q112" s="1"/>
      <c r="R112" s="1"/>
      <c r="S112" s="1"/>
      <c r="T112" s="1"/>
      <c r="U112" s="1"/>
      <c r="V112" s="1"/>
      <c r="W112" s="21">
        <f>SUM(F112,H112,J112,L112,N112,P112,R112,T112,V112)</f>
        <v>117</v>
      </c>
      <c r="X112" s="45">
        <f>COUNT(E112,G112,I112,K112,M112,O112,Q112,S112,U112)</f>
        <v>5</v>
      </c>
      <c r="Y112" s="71"/>
      <c r="Z112" s="1"/>
      <c r="AA112" s="21"/>
      <c r="AB112" s="153"/>
      <c r="AC112" s="65"/>
    </row>
    <row r="113" spans="1:29" x14ac:dyDescent="0.25">
      <c r="A113" s="65"/>
      <c r="B113" s="1" t="s">
        <v>448</v>
      </c>
      <c r="C113" s="1" t="s">
        <v>27</v>
      </c>
      <c r="D113" s="1">
        <v>1986</v>
      </c>
      <c r="E113" s="1"/>
      <c r="F113" s="1"/>
      <c r="G113" s="1"/>
      <c r="H113" s="1"/>
      <c r="I113" s="1"/>
      <c r="J113" s="1"/>
      <c r="K113" s="1"/>
      <c r="L113" s="1"/>
      <c r="M113" s="1">
        <v>15</v>
      </c>
      <c r="N113" s="1">
        <v>26</v>
      </c>
      <c r="O113" s="1">
        <v>10</v>
      </c>
      <c r="P113" s="1">
        <v>31</v>
      </c>
      <c r="Q113" s="1"/>
      <c r="R113" s="1"/>
      <c r="S113" s="1"/>
      <c r="T113" s="1"/>
      <c r="U113" s="1"/>
      <c r="V113" s="1"/>
      <c r="W113" s="21">
        <f>SUM(F113,H113,J113,L113,N113,P113,R113,T113,V113)</f>
        <v>57</v>
      </c>
      <c r="X113" s="45">
        <f>COUNT(E113,G113,I113,K113,M113,O113,Q113,S113,U113)</f>
        <v>2</v>
      </c>
      <c r="Y113" s="71"/>
      <c r="Z113" s="1"/>
      <c r="AA113" s="21"/>
      <c r="AB113" s="153"/>
      <c r="AC113" s="65"/>
    </row>
    <row r="114" spans="1:29" x14ac:dyDescent="0.25">
      <c r="A114" s="65"/>
      <c r="B114" s="1" t="s">
        <v>243</v>
      </c>
      <c r="C114" s="1" t="s">
        <v>244</v>
      </c>
      <c r="D114" s="1">
        <v>1992</v>
      </c>
      <c r="E114" s="1"/>
      <c r="F114" s="1"/>
      <c r="G114" s="1">
        <v>13</v>
      </c>
      <c r="H114" s="1">
        <v>28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1">
        <f>SUM(F114,H114,J114,L114,N114,P114,R114,T114,V114)</f>
        <v>28</v>
      </c>
      <c r="X114" s="45">
        <f>COUNT(G114,#REF!,I114,K114,M114,O114,Q114,S114,U114)</f>
        <v>1</v>
      </c>
      <c r="Y114" s="71"/>
      <c r="Z114" s="1"/>
      <c r="AA114" s="104"/>
      <c r="AB114" s="107"/>
      <c r="AC114" s="65"/>
    </row>
    <row r="115" spans="1:29" x14ac:dyDescent="0.25">
      <c r="A115" s="65"/>
      <c r="B115" s="1" t="s">
        <v>639</v>
      </c>
      <c r="C115" s="1" t="s">
        <v>84</v>
      </c>
      <c r="D115" s="1">
        <v>1984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>
        <v>16</v>
      </c>
      <c r="P115" s="1">
        <v>24</v>
      </c>
      <c r="Q115" s="1"/>
      <c r="R115" s="1"/>
      <c r="S115" s="1"/>
      <c r="T115" s="1"/>
      <c r="U115" s="1"/>
      <c r="V115" s="1"/>
      <c r="W115" s="21">
        <f>SUM(F115,H115,J115,L115,N115,P115,R115,T115,V115)</f>
        <v>24</v>
      </c>
      <c r="X115" s="45">
        <f>COUNT(E115,G115,I115,K115,M115,O115,Q115,S115,U115)</f>
        <v>1</v>
      </c>
      <c r="Y115" s="71"/>
      <c r="Z115" s="1"/>
      <c r="AA115" s="104"/>
      <c r="AB115" s="107"/>
      <c r="AC115" s="65"/>
    </row>
    <row r="116" spans="1:29" x14ac:dyDescent="0.25">
      <c r="A116" s="65"/>
      <c r="B116" s="1" t="s">
        <v>371</v>
      </c>
      <c r="C116" s="1" t="s">
        <v>27</v>
      </c>
      <c r="D116" s="1">
        <v>1997</v>
      </c>
      <c r="E116" s="1"/>
      <c r="F116" s="1"/>
      <c r="G116" s="1"/>
      <c r="H116" s="1"/>
      <c r="I116" s="1"/>
      <c r="J116" s="1"/>
      <c r="K116" s="1">
        <v>18</v>
      </c>
      <c r="L116" s="1">
        <v>23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1">
        <f>SUM(F116,H116,J116,L116,N116,P116,R116,T116,V116)</f>
        <v>23</v>
      </c>
      <c r="X116" s="45">
        <f>COUNT(E116,G116,I116,K116,M116,O116,Q116,S116,U116)</f>
        <v>1</v>
      </c>
      <c r="Y116" s="71"/>
      <c r="Z116" s="1"/>
      <c r="AA116" s="104"/>
      <c r="AB116" s="107"/>
      <c r="AC116" s="65"/>
    </row>
    <row r="117" spans="1:29" x14ac:dyDescent="0.25">
      <c r="A117" s="65"/>
      <c r="B117" s="1" t="s">
        <v>28</v>
      </c>
      <c r="C117" s="1" t="s">
        <v>29</v>
      </c>
      <c r="D117" s="1">
        <v>1998</v>
      </c>
      <c r="E117" s="1">
        <v>2</v>
      </c>
      <c r="F117" s="1">
        <v>45</v>
      </c>
      <c r="G117" s="1">
        <v>1</v>
      </c>
      <c r="H117" s="1">
        <v>50</v>
      </c>
      <c r="I117" s="1"/>
      <c r="J117" s="1"/>
      <c r="K117" s="1">
        <v>1</v>
      </c>
      <c r="L117" s="1">
        <v>50</v>
      </c>
      <c r="M117" s="1"/>
      <c r="N117" s="1"/>
      <c r="O117" s="1"/>
      <c r="P117" s="1"/>
      <c r="Q117" s="1">
        <v>2</v>
      </c>
      <c r="R117" s="1">
        <v>45</v>
      </c>
      <c r="S117" s="1"/>
      <c r="T117" s="1"/>
      <c r="U117" s="1"/>
      <c r="V117" s="1"/>
      <c r="W117" s="21">
        <f>SUM(F117,H117,J117,L117,N117,P117,R117,T117,V117)</f>
        <v>190</v>
      </c>
      <c r="X117" s="45">
        <f>COUNT(E117,G117,I117,K117,M117,O117,Q117,S117,U117)</f>
        <v>4</v>
      </c>
      <c r="Y117" s="71"/>
      <c r="Z117" s="1"/>
      <c r="AA117" s="104"/>
      <c r="AB117" s="107"/>
      <c r="AC117" s="65"/>
    </row>
    <row r="118" spans="1:29" x14ac:dyDescent="0.25">
      <c r="A118" s="65"/>
      <c r="B118" s="1" t="s">
        <v>52</v>
      </c>
      <c r="C118" s="1" t="s">
        <v>27</v>
      </c>
      <c r="D118" s="1">
        <v>1982</v>
      </c>
      <c r="E118" s="1">
        <v>18</v>
      </c>
      <c r="F118" s="1">
        <v>23</v>
      </c>
      <c r="G118" s="1"/>
      <c r="H118" s="1"/>
      <c r="I118" s="1">
        <v>7</v>
      </c>
      <c r="J118" s="1">
        <v>34</v>
      </c>
      <c r="K118" s="1">
        <v>10</v>
      </c>
      <c r="L118" s="1">
        <v>31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1">
        <f>SUM(F118,H118,J118,L118,N118,P118,R118,T118,V118)</f>
        <v>88</v>
      </c>
      <c r="X118" s="45">
        <f>COUNT(E118,G118,I118,K118,M118,O118,Q118,S118,U118)</f>
        <v>3</v>
      </c>
      <c r="Y118" s="71"/>
      <c r="Z118" s="1"/>
      <c r="AA118" s="104"/>
      <c r="AB118" s="107"/>
      <c r="AC118" s="65"/>
    </row>
    <row r="119" spans="1:29" x14ac:dyDescent="0.25">
      <c r="A119" s="65"/>
      <c r="B119" s="1" t="s">
        <v>672</v>
      </c>
      <c r="C119" s="1" t="s">
        <v>27</v>
      </c>
      <c r="D119" s="1">
        <v>1989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>
        <v>10</v>
      </c>
      <c r="R119" s="1">
        <v>31</v>
      </c>
      <c r="S119" s="1"/>
      <c r="T119" s="1"/>
      <c r="U119" s="1"/>
      <c r="V119" s="1"/>
      <c r="W119" s="21">
        <f>SUM(F119,H119,J119,L119,N119,P119,R119,T119,V119)</f>
        <v>31</v>
      </c>
      <c r="X119" s="45">
        <f>COUNT(E119,G119,I119,K119,M119,O119,Q119,S119,U119)</f>
        <v>1</v>
      </c>
      <c r="Y119" s="71"/>
      <c r="Z119" s="1"/>
      <c r="AA119" s="104"/>
      <c r="AB119" s="107"/>
      <c r="AC119" s="65"/>
    </row>
    <row r="120" spans="1:29" x14ac:dyDescent="0.25">
      <c r="A120" s="65"/>
      <c r="B120" s="1" t="s">
        <v>446</v>
      </c>
      <c r="C120" s="1" t="s">
        <v>29</v>
      </c>
      <c r="D120" s="1">
        <v>1990</v>
      </c>
      <c r="E120" s="1"/>
      <c r="F120" s="1"/>
      <c r="G120" s="1"/>
      <c r="H120" s="1"/>
      <c r="I120" s="1"/>
      <c r="J120" s="1"/>
      <c r="K120" s="1"/>
      <c r="L120" s="1"/>
      <c r="M120" s="1">
        <v>12</v>
      </c>
      <c r="N120" s="1">
        <v>29</v>
      </c>
      <c r="O120" s="1">
        <v>5</v>
      </c>
      <c r="P120" s="1">
        <v>36</v>
      </c>
      <c r="Q120" s="1"/>
      <c r="R120" s="1"/>
      <c r="S120" s="1"/>
      <c r="T120" s="1"/>
      <c r="U120" s="1"/>
      <c r="V120" s="1"/>
      <c r="W120" s="21">
        <f>SUM(F120,H120,J120,L120,N120,P120,R120,T120,V120)</f>
        <v>65</v>
      </c>
      <c r="X120" s="45">
        <f>COUNT(E120,G120,I120,K120,M120,O120,Q120,S120,U120)</f>
        <v>2</v>
      </c>
      <c r="Y120" s="71"/>
      <c r="Z120" s="1"/>
      <c r="AA120" s="104"/>
      <c r="AB120" s="107"/>
      <c r="AC120" s="65"/>
    </row>
    <row r="121" spans="1:29" x14ac:dyDescent="0.25">
      <c r="A121" s="65"/>
      <c r="B121" s="1" t="s">
        <v>637</v>
      </c>
      <c r="C121" s="1" t="s">
        <v>638</v>
      </c>
      <c r="D121" s="1">
        <v>1985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>
        <v>15</v>
      </c>
      <c r="P121" s="1">
        <v>25</v>
      </c>
      <c r="Q121" s="1"/>
      <c r="R121" s="1"/>
      <c r="S121" s="1"/>
      <c r="T121" s="1"/>
      <c r="U121" s="1"/>
      <c r="V121" s="1"/>
      <c r="W121" s="21">
        <f>SUM(F121,H121,J121,L121,N121,P121,R121,T121,V121)</f>
        <v>25</v>
      </c>
      <c r="X121" s="45">
        <f>COUNT(E121,G121,I121,K121,M121,O121,Q121,S121,U121)</f>
        <v>1</v>
      </c>
      <c r="Y121" s="71"/>
      <c r="Z121" s="1"/>
      <c r="AA121" s="104"/>
      <c r="AB121" s="107"/>
      <c r="AC121" s="65"/>
    </row>
    <row r="122" spans="1:29" x14ac:dyDescent="0.25">
      <c r="A122" s="6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1"/>
      <c r="X122" s="45"/>
      <c r="Y122" s="71"/>
      <c r="Z122" s="1"/>
      <c r="AA122" s="104"/>
      <c r="AB122" s="107"/>
      <c r="AC122" s="65"/>
    </row>
    <row r="123" spans="1:29" x14ac:dyDescent="0.25">
      <c r="A123" s="6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1"/>
      <c r="X123" s="45"/>
      <c r="Y123" s="71"/>
      <c r="Z123" s="1"/>
      <c r="AA123" s="104"/>
      <c r="AB123" s="107"/>
      <c r="AC123" s="65"/>
    </row>
    <row r="124" spans="1:29" x14ac:dyDescent="0.25">
      <c r="A124" s="65"/>
      <c r="B124" s="1"/>
      <c r="C124" s="1"/>
      <c r="D124" s="1"/>
      <c r="E124" s="1"/>
      <c r="F124" s="1"/>
      <c r="G124" s="1"/>
      <c r="H124" s="1"/>
      <c r="I124" s="136"/>
      <c r="J124" s="13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21"/>
      <c r="X124" s="45"/>
      <c r="Y124" s="71"/>
      <c r="Z124" s="1"/>
      <c r="AA124" s="104"/>
      <c r="AB124" s="107"/>
      <c r="AC124" s="65"/>
    </row>
    <row r="125" spans="1:29" x14ac:dyDescent="0.25">
      <c r="A125" s="6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21"/>
      <c r="X125" s="45"/>
      <c r="Y125" s="71"/>
      <c r="Z125" s="1"/>
      <c r="AA125" s="104"/>
      <c r="AB125" s="107"/>
      <c r="AC125" s="65"/>
    </row>
    <row r="126" spans="1:29" x14ac:dyDescent="0.25">
      <c r="A126" s="6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21"/>
      <c r="X126" s="45"/>
      <c r="Y126" s="71"/>
      <c r="Z126" s="1"/>
      <c r="AA126" s="104"/>
      <c r="AB126" s="107"/>
      <c r="AC126" s="65"/>
    </row>
    <row r="127" spans="1:29" x14ac:dyDescent="0.25">
      <c r="A127" s="6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21"/>
      <c r="X127" s="45"/>
      <c r="Y127" s="71"/>
      <c r="Z127" s="1"/>
      <c r="AA127" s="104"/>
      <c r="AB127" s="107"/>
      <c r="AC127" s="65"/>
    </row>
    <row r="128" spans="1:29" x14ac:dyDescent="0.25">
      <c r="A128" s="6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21"/>
      <c r="X128" s="45"/>
      <c r="Y128" s="71"/>
      <c r="Z128" s="1"/>
      <c r="AA128" s="104"/>
      <c r="AB128" s="107"/>
      <c r="AC128" s="65"/>
    </row>
    <row r="129" spans="1:29" x14ac:dyDescent="0.25">
      <c r="A129" s="6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21"/>
      <c r="X129" s="45"/>
      <c r="Y129" s="71"/>
      <c r="Z129" s="1"/>
      <c r="AA129" s="104"/>
      <c r="AB129" s="107"/>
      <c r="AC129" s="65"/>
    </row>
    <row r="130" spans="1:29" x14ac:dyDescent="0.25">
      <c r="A130" s="6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21"/>
      <c r="X130" s="45"/>
      <c r="Y130" s="71"/>
      <c r="Z130" s="1"/>
      <c r="AA130" s="104"/>
      <c r="AB130" s="107"/>
      <c r="AC130" s="65"/>
    </row>
    <row r="131" spans="1:29" x14ac:dyDescent="0.25">
      <c r="A131" s="6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21"/>
      <c r="X131" s="45"/>
      <c r="Y131" s="71"/>
      <c r="Z131" s="1"/>
      <c r="AA131" s="104"/>
      <c r="AB131" s="107"/>
      <c r="AC131" s="65"/>
    </row>
    <row r="132" spans="1:29" x14ac:dyDescent="0.25">
      <c r="A132" s="6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21"/>
      <c r="X132" s="45"/>
      <c r="Y132" s="71"/>
      <c r="Z132" s="1"/>
      <c r="AA132" s="104"/>
      <c r="AB132" s="107"/>
      <c r="AC132" s="65"/>
    </row>
    <row r="133" spans="1:29" x14ac:dyDescent="0.25">
      <c r="A133" s="6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04"/>
      <c r="X133" s="105"/>
      <c r="Y133" s="71"/>
      <c r="Z133" s="1"/>
      <c r="AA133" s="104"/>
      <c r="AB133" s="107"/>
      <c r="AC133" s="65"/>
    </row>
    <row r="134" spans="1:29" x14ac:dyDescent="0.25">
      <c r="A134" s="65"/>
      <c r="B134" s="65"/>
      <c r="C134" s="65"/>
      <c r="D134" s="65"/>
      <c r="E134" s="65"/>
      <c r="F134" s="65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3"/>
      <c r="X134" s="127"/>
      <c r="Y134" s="71"/>
      <c r="Z134" s="65"/>
      <c r="AA134" s="69"/>
      <c r="AB134" s="72"/>
      <c r="AC134" s="65"/>
    </row>
  </sheetData>
  <protectedRanges>
    <protectedRange sqref="G35:H50 K60:L60 E5:H34 G51:J60 I5:J44 M5:V60 K5:L51" name="Bereik2"/>
    <protectedRange sqref="Z4:AA4" name="Bereik3"/>
    <protectedRange sqref="B5:D60 Z18:Z113 Z5:Z16" name="Bereik2_3"/>
  </protectedRanges>
  <sortState ref="B5:X123">
    <sortCondition ref="B5:B123"/>
  </sortState>
  <customSheetViews>
    <customSheetView guid="{E44BAD5E-17BF-4C18-9EA1-96DD38A47EE5}" showGridLines="0" topLeftCell="A13">
      <selection activeCell="AD5" sqref="AD5"/>
      <pageMargins left="0" right="0" top="0" bottom="0" header="0.31496062992125984" footer="0.31496062992125984"/>
      <printOptions horizontalCentered="1" verticalCentered="1"/>
      <pageSetup paperSize="9" scale="80" orientation="landscape" r:id="rId1"/>
    </customSheetView>
  </customSheetViews>
  <mergeCells count="11">
    <mergeCell ref="S3:T3"/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</mergeCells>
  <printOptions horizontalCentered="1" verticalCentered="1"/>
  <pageMargins left="0" right="0" top="0" bottom="0" header="0.31496062992125984" footer="0.31496062992125984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6"/>
  <sheetViews>
    <sheetView showGridLines="0" topLeftCell="A88" workbookViewId="0">
      <selection activeCell="V121" sqref="V121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570312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style="10" customWidth="1"/>
    <col min="24" max="24" width="7.7109375" style="7" customWidth="1"/>
    <col min="25" max="25" width="1.7109375" style="4" customWidth="1"/>
    <col min="26" max="26" width="22.7109375" customWidth="1"/>
    <col min="27" max="27" width="9.140625" style="10"/>
    <col min="28" max="28" width="9.42578125" style="5" bestFit="1" customWidth="1"/>
    <col min="29" max="29" width="2.85546875" customWidth="1"/>
  </cols>
  <sheetData>
    <row r="1" spans="1:29" ht="27" thickBot="1" x14ac:dyDescent="0.45">
      <c r="A1" s="65"/>
      <c r="B1" s="65"/>
      <c r="C1" s="65"/>
      <c r="D1" s="65"/>
      <c r="E1" s="182" t="s">
        <v>21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66"/>
      <c r="X1" s="76"/>
      <c r="Y1" s="68"/>
      <c r="Z1" s="102" t="s">
        <v>16</v>
      </c>
      <c r="AA1" s="69"/>
      <c r="AB1" s="72"/>
      <c r="AC1" s="65"/>
    </row>
    <row r="2" spans="1:29" ht="15.75" thickBot="1" x14ac:dyDescent="0.3">
      <c r="A2" s="65"/>
      <c r="B2" s="65"/>
      <c r="C2" s="65"/>
      <c r="D2" s="65"/>
      <c r="E2" s="183" t="s">
        <v>5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  <c r="W2" s="69"/>
      <c r="X2" s="70"/>
      <c r="Y2" s="71"/>
      <c r="Z2" s="142"/>
      <c r="AA2" s="25" t="s">
        <v>18</v>
      </c>
      <c r="AB2" s="62">
        <f ca="1">TODAY()</f>
        <v>42631</v>
      </c>
      <c r="AC2" s="65"/>
    </row>
    <row r="3" spans="1:29" ht="15.75" thickBot="1" x14ac:dyDescent="0.3">
      <c r="A3" s="65"/>
      <c r="B3" s="65"/>
      <c r="C3" s="65"/>
      <c r="D3" s="65"/>
      <c r="E3" s="189" t="s">
        <v>7</v>
      </c>
      <c r="F3" s="190"/>
      <c r="G3" s="191" t="s">
        <v>113</v>
      </c>
      <c r="H3" s="180"/>
      <c r="I3" s="187" t="s">
        <v>47</v>
      </c>
      <c r="J3" s="190"/>
      <c r="K3" s="187" t="s">
        <v>389</v>
      </c>
      <c r="L3" s="190"/>
      <c r="M3" s="187" t="s">
        <v>80</v>
      </c>
      <c r="N3" s="190"/>
      <c r="O3" s="187" t="s">
        <v>84</v>
      </c>
      <c r="P3" s="190"/>
      <c r="Q3" s="187" t="s">
        <v>675</v>
      </c>
      <c r="R3" s="190"/>
      <c r="S3" s="187"/>
      <c r="T3" s="190"/>
      <c r="U3" s="187"/>
      <c r="V3" s="188"/>
      <c r="W3" s="23" t="s">
        <v>6</v>
      </c>
      <c r="X3" s="11" t="s">
        <v>12</v>
      </c>
      <c r="Y3" s="73"/>
      <c r="Z3" s="35"/>
      <c r="AA3" s="119" t="s">
        <v>4</v>
      </c>
      <c r="AB3" s="120" t="s">
        <v>16</v>
      </c>
      <c r="AC3" s="65"/>
    </row>
    <row r="4" spans="1:29" x14ac:dyDescent="0.25">
      <c r="A4" s="65"/>
      <c r="B4" s="39" t="s">
        <v>0</v>
      </c>
      <c r="C4" s="39" t="s">
        <v>1</v>
      </c>
      <c r="D4" s="39" t="s">
        <v>2</v>
      </c>
      <c r="E4" s="124" t="s">
        <v>17</v>
      </c>
      <c r="F4" s="34" t="s">
        <v>13</v>
      </c>
      <c r="G4" s="110" t="s">
        <v>17</v>
      </c>
      <c r="H4" s="110" t="s">
        <v>13</v>
      </c>
      <c r="I4" s="34" t="s">
        <v>17</v>
      </c>
      <c r="J4" s="34" t="s">
        <v>13</v>
      </c>
      <c r="K4" s="34" t="s">
        <v>17</v>
      </c>
      <c r="L4" s="34" t="s">
        <v>13</v>
      </c>
      <c r="M4" s="34" t="s">
        <v>17</v>
      </c>
      <c r="N4" s="34" t="s">
        <v>13</v>
      </c>
      <c r="O4" s="34" t="s">
        <v>17</v>
      </c>
      <c r="P4" s="34" t="s">
        <v>13</v>
      </c>
      <c r="Q4" s="34" t="s">
        <v>17</v>
      </c>
      <c r="R4" s="34" t="s">
        <v>13</v>
      </c>
      <c r="S4" s="34" t="s">
        <v>17</v>
      </c>
      <c r="T4" s="34" t="s">
        <v>13</v>
      </c>
      <c r="U4" s="34" t="s">
        <v>17</v>
      </c>
      <c r="V4" s="34" t="s">
        <v>13</v>
      </c>
      <c r="W4" s="58" t="s">
        <v>4</v>
      </c>
      <c r="X4" s="59" t="s">
        <v>11</v>
      </c>
      <c r="Y4" s="73"/>
      <c r="Z4" s="115" t="s">
        <v>0</v>
      </c>
      <c r="AA4" s="123" t="s">
        <v>14</v>
      </c>
      <c r="AB4" s="121" t="s">
        <v>14</v>
      </c>
      <c r="AC4" s="65"/>
    </row>
    <row r="5" spans="1:29" x14ac:dyDescent="0.25">
      <c r="A5" s="65"/>
      <c r="B5" s="1" t="s">
        <v>676</v>
      </c>
      <c r="C5" s="1" t="s">
        <v>80</v>
      </c>
      <c r="D5" s="1">
        <v>1968</v>
      </c>
      <c r="E5" s="1"/>
      <c r="F5" s="1"/>
      <c r="G5" s="1"/>
      <c r="H5" s="1"/>
      <c r="I5" s="33"/>
      <c r="J5" s="31"/>
      <c r="K5" s="30"/>
      <c r="L5" s="31"/>
      <c r="M5" s="30"/>
      <c r="N5" s="31"/>
      <c r="O5" s="30"/>
      <c r="P5" s="31"/>
      <c r="Q5" s="30">
        <v>6</v>
      </c>
      <c r="R5" s="31">
        <v>35</v>
      </c>
      <c r="S5" s="30"/>
      <c r="T5" s="31"/>
      <c r="U5" s="30"/>
      <c r="V5" s="31"/>
      <c r="W5" s="22">
        <f>SUM(F5,H5,J5,L5,N5,P5,R5,T5,V5)</f>
        <v>35</v>
      </c>
      <c r="X5" s="50">
        <f>COUNT(M5,G5,I5,K5,#REF!,O5,Q5,S5,U5)</f>
        <v>1</v>
      </c>
      <c r="Y5" s="71"/>
      <c r="Z5" s="1" t="s">
        <v>74</v>
      </c>
      <c r="AA5" s="104">
        <v>271</v>
      </c>
      <c r="AB5" s="122">
        <v>1</v>
      </c>
      <c r="AC5" s="65"/>
    </row>
    <row r="6" spans="1:29" x14ac:dyDescent="0.25">
      <c r="A6" s="65"/>
      <c r="B6" s="1" t="s">
        <v>247</v>
      </c>
      <c r="C6" s="1" t="s">
        <v>248</v>
      </c>
      <c r="D6" s="1">
        <v>1976</v>
      </c>
      <c r="E6" s="1"/>
      <c r="F6" s="1"/>
      <c r="G6" s="1">
        <v>4</v>
      </c>
      <c r="H6" s="1">
        <v>38</v>
      </c>
      <c r="I6" s="33"/>
      <c r="J6" s="31"/>
      <c r="K6" s="30"/>
      <c r="L6" s="31"/>
      <c r="M6" s="30"/>
      <c r="N6" s="31"/>
      <c r="O6" s="30"/>
      <c r="P6" s="31"/>
      <c r="Q6" s="30"/>
      <c r="R6" s="31"/>
      <c r="S6" s="30"/>
      <c r="T6" s="31"/>
      <c r="U6" s="30"/>
      <c r="V6" s="31"/>
      <c r="W6" s="21">
        <f>SUM(F6,H6,J6,L6,N6,P6,R6,T6,V6)</f>
        <v>38</v>
      </c>
      <c r="X6" s="50">
        <f>COUNT(G6,#REF!,I6,K6,M6,O6,Q6,S6,U6)</f>
        <v>1</v>
      </c>
      <c r="Y6" s="71"/>
      <c r="Z6" s="1" t="s">
        <v>69</v>
      </c>
      <c r="AA6" s="140">
        <v>245</v>
      </c>
      <c r="AB6" s="122">
        <f>SUM(1+AB5)</f>
        <v>2</v>
      </c>
      <c r="AC6" s="65"/>
    </row>
    <row r="7" spans="1:29" x14ac:dyDescent="0.25">
      <c r="A7" s="65"/>
      <c r="B7" s="1" t="s">
        <v>90</v>
      </c>
      <c r="C7" s="1" t="s">
        <v>80</v>
      </c>
      <c r="D7" s="1">
        <v>1970</v>
      </c>
      <c r="E7" s="1">
        <v>15</v>
      </c>
      <c r="F7" s="1">
        <v>26</v>
      </c>
      <c r="G7" s="1">
        <v>10</v>
      </c>
      <c r="H7" s="1">
        <v>31</v>
      </c>
      <c r="I7" s="33"/>
      <c r="J7" s="31"/>
      <c r="K7" s="30"/>
      <c r="L7" s="31"/>
      <c r="M7" s="30">
        <v>14</v>
      </c>
      <c r="N7" s="31">
        <v>27</v>
      </c>
      <c r="O7" s="30"/>
      <c r="P7" s="31"/>
      <c r="Q7" s="30"/>
      <c r="R7" s="31"/>
      <c r="S7" s="30"/>
      <c r="T7" s="31"/>
      <c r="U7" s="30"/>
      <c r="V7" s="31"/>
      <c r="W7" s="21">
        <f>SUM(F7,H7,J7,L7,N7,P7,R7,T7,V7)</f>
        <v>84</v>
      </c>
      <c r="X7" s="50">
        <f>COUNT(E7,G7,I7,K7,M7,O7,Q7,S7,U7)</f>
        <v>3</v>
      </c>
      <c r="Y7" s="71"/>
      <c r="Z7" s="1" t="s">
        <v>85</v>
      </c>
      <c r="AA7" s="140">
        <v>203</v>
      </c>
      <c r="AB7" s="122">
        <f t="shared" ref="AB7:AB14" si="0">SUM(1+AB6)</f>
        <v>3</v>
      </c>
      <c r="AC7" s="65"/>
    </row>
    <row r="8" spans="1:29" x14ac:dyDescent="0.25">
      <c r="A8" s="65"/>
      <c r="B8" s="1" t="s">
        <v>501</v>
      </c>
      <c r="C8" s="1" t="s">
        <v>80</v>
      </c>
      <c r="D8" s="1">
        <v>1970</v>
      </c>
      <c r="E8" s="1"/>
      <c r="F8" s="1"/>
      <c r="G8" s="1"/>
      <c r="H8" s="1"/>
      <c r="I8" s="33"/>
      <c r="J8" s="31"/>
      <c r="K8" s="30"/>
      <c r="L8" s="31"/>
      <c r="M8" s="30">
        <v>22</v>
      </c>
      <c r="N8" s="31">
        <v>19</v>
      </c>
      <c r="O8" s="30"/>
      <c r="P8" s="31"/>
      <c r="Q8" s="30"/>
      <c r="R8" s="31"/>
      <c r="S8" s="30"/>
      <c r="T8" s="31"/>
      <c r="U8" s="30"/>
      <c r="V8" s="31"/>
      <c r="W8" s="21">
        <f>SUM(F8,H8,J8,L8,N8,P8,R8,T8,V8)</f>
        <v>19</v>
      </c>
      <c r="X8" s="50">
        <f>COUNT(M8,G8,I8,K8,#REF!,O8,Q8,S8,U8)</f>
        <v>1</v>
      </c>
      <c r="Y8" s="71"/>
      <c r="Z8" s="1" t="s">
        <v>79</v>
      </c>
      <c r="AA8" s="140">
        <v>200</v>
      </c>
      <c r="AB8" s="154">
        <f t="shared" si="0"/>
        <v>4</v>
      </c>
      <c r="AC8" s="65"/>
    </row>
    <row r="9" spans="1:29" x14ac:dyDescent="0.25">
      <c r="A9" s="65"/>
      <c r="B9" s="1" t="s">
        <v>532</v>
      </c>
      <c r="C9" s="1" t="s">
        <v>80</v>
      </c>
      <c r="D9" s="1">
        <v>1971</v>
      </c>
      <c r="E9" s="1"/>
      <c r="F9" s="1"/>
      <c r="G9" s="1"/>
      <c r="H9" s="1"/>
      <c r="I9" s="33"/>
      <c r="J9" s="31"/>
      <c r="K9" s="30"/>
      <c r="L9" s="31"/>
      <c r="M9" s="30">
        <v>48</v>
      </c>
      <c r="N9" s="31">
        <v>0</v>
      </c>
      <c r="O9" s="30"/>
      <c r="P9" s="31"/>
      <c r="Q9" s="30"/>
      <c r="R9" s="31"/>
      <c r="S9" s="30"/>
      <c r="T9" s="31"/>
      <c r="U9" s="30"/>
      <c r="V9" s="31"/>
      <c r="W9" s="21">
        <f>SUM(F9,H9,J9,L9,N9,P9,R9,T9,V9)</f>
        <v>0</v>
      </c>
      <c r="X9" s="50">
        <f>COUNT(M9,G9,I9,K9,#REF!,O9,Q9,S9,U9)</f>
        <v>1</v>
      </c>
      <c r="Y9" s="71"/>
      <c r="Z9" s="1" t="s">
        <v>249</v>
      </c>
      <c r="AA9" s="140">
        <v>184</v>
      </c>
      <c r="AB9" s="154">
        <f t="shared" si="0"/>
        <v>5</v>
      </c>
      <c r="AC9" s="65"/>
    </row>
    <row r="10" spans="1:29" x14ac:dyDescent="0.25">
      <c r="A10" s="65"/>
      <c r="B10" s="1" t="s">
        <v>521</v>
      </c>
      <c r="C10" s="1" t="s">
        <v>522</v>
      </c>
      <c r="D10" s="1">
        <v>1970</v>
      </c>
      <c r="E10" s="1"/>
      <c r="F10" s="1"/>
      <c r="G10" s="1"/>
      <c r="H10" s="1"/>
      <c r="I10" s="33"/>
      <c r="J10" s="31"/>
      <c r="K10" s="30"/>
      <c r="L10" s="31"/>
      <c r="M10" s="30">
        <v>40</v>
      </c>
      <c r="N10" s="31">
        <v>1</v>
      </c>
      <c r="O10" s="30"/>
      <c r="P10" s="31"/>
      <c r="Q10" s="30"/>
      <c r="R10" s="31"/>
      <c r="S10" s="30"/>
      <c r="T10" s="31"/>
      <c r="U10" s="30"/>
      <c r="V10" s="31"/>
      <c r="W10" s="21">
        <f>SUM(F10,H10,J10,L10,N10,P10,R10,T10,V10)</f>
        <v>1</v>
      </c>
      <c r="X10" s="50">
        <f>COUNT(M10,G10,I10,K10,#REF!,O10,Q10,S10,U10)</f>
        <v>1</v>
      </c>
      <c r="Y10" s="71"/>
      <c r="Z10" s="1" t="s">
        <v>252</v>
      </c>
      <c r="AA10" s="140">
        <v>174</v>
      </c>
      <c r="AB10" s="154">
        <f t="shared" si="0"/>
        <v>6</v>
      </c>
      <c r="AC10" s="65"/>
    </row>
    <row r="11" spans="1:29" x14ac:dyDescent="0.25">
      <c r="A11" s="65"/>
      <c r="B11" s="1" t="s">
        <v>533</v>
      </c>
      <c r="C11" s="1" t="s">
        <v>534</v>
      </c>
      <c r="D11" s="1">
        <v>1970</v>
      </c>
      <c r="E11" s="1"/>
      <c r="F11" s="1"/>
      <c r="G11" s="1"/>
      <c r="H11" s="1"/>
      <c r="I11" s="33"/>
      <c r="J11" s="31"/>
      <c r="K11" s="30"/>
      <c r="L11" s="31"/>
      <c r="M11" s="30">
        <v>49</v>
      </c>
      <c r="N11" s="31">
        <v>0</v>
      </c>
      <c r="O11" s="30"/>
      <c r="P11" s="31"/>
      <c r="Q11" s="30"/>
      <c r="R11" s="31"/>
      <c r="S11" s="30"/>
      <c r="T11" s="31"/>
      <c r="U11" s="30"/>
      <c r="V11" s="31"/>
      <c r="W11" s="21">
        <f>SUM(F11,H11,J11,L11,N11,P11,R11,T11,V11)</f>
        <v>0</v>
      </c>
      <c r="X11" s="50">
        <f>COUNT(M11,G11,I11,K11,#REF!,O11,Q11,S11,U11)</f>
        <v>1</v>
      </c>
      <c r="Y11" s="71"/>
      <c r="Z11" s="1" t="s">
        <v>103</v>
      </c>
      <c r="AA11" s="140">
        <v>123</v>
      </c>
      <c r="AB11" s="154">
        <f t="shared" si="0"/>
        <v>7</v>
      </c>
      <c r="AC11" s="65"/>
    </row>
    <row r="12" spans="1:29" x14ac:dyDescent="0.25">
      <c r="A12" s="65"/>
      <c r="B12" s="1" t="s">
        <v>509</v>
      </c>
      <c r="C12" s="1" t="s">
        <v>80</v>
      </c>
      <c r="D12" s="1">
        <v>1970</v>
      </c>
      <c r="E12" s="1"/>
      <c r="F12" s="1"/>
      <c r="G12" s="1"/>
      <c r="H12" s="1"/>
      <c r="I12" s="33"/>
      <c r="J12" s="31"/>
      <c r="K12" s="30"/>
      <c r="L12" s="31"/>
      <c r="M12" s="30">
        <v>29</v>
      </c>
      <c r="N12" s="31">
        <v>12</v>
      </c>
      <c r="O12" s="30"/>
      <c r="P12" s="31"/>
      <c r="Q12" s="30"/>
      <c r="R12" s="31"/>
      <c r="S12" s="30"/>
      <c r="T12" s="31"/>
      <c r="U12" s="30"/>
      <c r="V12" s="31"/>
      <c r="W12" s="21">
        <f>SUM(F12,H12,J12,L12,N12,P12,R12,T12,V12)</f>
        <v>12</v>
      </c>
      <c r="X12" s="50">
        <f>COUNT(M12,G12,I12,K12,#REF!,O12,Q12,S12,U12)</f>
        <v>1</v>
      </c>
      <c r="Y12" s="71"/>
      <c r="Z12" s="1"/>
      <c r="AA12" s="140"/>
      <c r="AB12" s="154"/>
      <c r="AC12" s="65"/>
    </row>
    <row r="13" spans="1:29" x14ac:dyDescent="0.25">
      <c r="A13" s="65"/>
      <c r="B13" s="1" t="s">
        <v>528</v>
      </c>
      <c r="C13" s="1" t="s">
        <v>337</v>
      </c>
      <c r="D13" s="1">
        <v>1971</v>
      </c>
      <c r="E13" s="1"/>
      <c r="F13" s="1"/>
      <c r="G13" s="1"/>
      <c r="H13" s="1"/>
      <c r="I13" s="33"/>
      <c r="J13" s="31"/>
      <c r="K13" s="30"/>
      <c r="L13" s="31"/>
      <c r="M13" s="30">
        <v>45</v>
      </c>
      <c r="N13" s="31">
        <v>0</v>
      </c>
      <c r="O13" s="30"/>
      <c r="P13" s="31"/>
      <c r="Q13" s="30"/>
      <c r="R13" s="31"/>
      <c r="S13" s="30"/>
      <c r="T13" s="31"/>
      <c r="U13" s="30"/>
      <c r="V13" s="31"/>
      <c r="W13" s="21">
        <f>SUM(F13,H13,J13,L13,N13,P13,R13,T13,V13)</f>
        <v>0</v>
      </c>
      <c r="X13" s="50">
        <f>COUNT(M13,G13,I13,K13,#REF!,O13,Q13,S13,U13)</f>
        <v>1</v>
      </c>
      <c r="Y13" s="71"/>
      <c r="Z13" s="1"/>
      <c r="AA13" s="140"/>
      <c r="AB13" s="154"/>
      <c r="AC13" s="65"/>
    </row>
    <row r="14" spans="1:29" x14ac:dyDescent="0.25">
      <c r="A14" s="65"/>
      <c r="B14" s="1" t="s">
        <v>69</v>
      </c>
      <c r="C14" s="1" t="s">
        <v>29</v>
      </c>
      <c r="D14" s="1">
        <v>1969</v>
      </c>
      <c r="E14" s="1">
        <v>2</v>
      </c>
      <c r="F14" s="1">
        <v>45</v>
      </c>
      <c r="G14" s="1"/>
      <c r="H14" s="1"/>
      <c r="I14" s="33">
        <v>1</v>
      </c>
      <c r="J14" s="31">
        <v>50</v>
      </c>
      <c r="K14" s="30">
        <v>1</v>
      </c>
      <c r="L14" s="31">
        <v>50</v>
      </c>
      <c r="M14" s="30">
        <v>1</v>
      </c>
      <c r="N14" s="31">
        <v>50</v>
      </c>
      <c r="O14" s="30">
        <v>1</v>
      </c>
      <c r="P14" s="31">
        <v>50</v>
      </c>
      <c r="Q14" s="30"/>
      <c r="R14" s="31"/>
      <c r="S14" s="30"/>
      <c r="T14" s="31"/>
      <c r="U14" s="30"/>
      <c r="V14" s="31"/>
      <c r="W14" s="21">
        <f>SUM(F14,H14,J14,L14,N14,P14,R14,T14,V14)</f>
        <v>245</v>
      </c>
      <c r="X14" s="50">
        <f>COUNT(E14,G14,I14,K14,M14,O14,Q14,S14,U14)</f>
        <v>5</v>
      </c>
      <c r="Y14" s="71"/>
      <c r="Z14" s="1"/>
      <c r="AA14" s="140"/>
      <c r="AB14" s="154"/>
      <c r="AC14" s="65"/>
    </row>
    <row r="15" spans="1:29" x14ac:dyDescent="0.25">
      <c r="A15" s="65"/>
      <c r="B15" s="1" t="s">
        <v>85</v>
      </c>
      <c r="C15" s="1" t="s">
        <v>86</v>
      </c>
      <c r="D15" s="1">
        <v>1968</v>
      </c>
      <c r="E15" s="1">
        <v>12</v>
      </c>
      <c r="F15" s="1">
        <v>29</v>
      </c>
      <c r="G15" s="1">
        <v>7</v>
      </c>
      <c r="H15" s="1">
        <v>34</v>
      </c>
      <c r="I15" s="33">
        <v>7</v>
      </c>
      <c r="J15" s="31">
        <v>34</v>
      </c>
      <c r="K15" s="30">
        <v>7</v>
      </c>
      <c r="L15" s="31">
        <v>34</v>
      </c>
      <c r="M15" s="30">
        <v>7</v>
      </c>
      <c r="N15" s="31">
        <v>34</v>
      </c>
      <c r="O15" s="30"/>
      <c r="P15" s="31"/>
      <c r="Q15" s="30">
        <v>4</v>
      </c>
      <c r="R15" s="31">
        <v>38</v>
      </c>
      <c r="S15" s="30"/>
      <c r="T15" s="31"/>
      <c r="U15" s="30"/>
      <c r="V15" s="31"/>
      <c r="W15" s="21">
        <f>SUM(F15,H15,J15,L15,N15,P15,R15,T15,V15)</f>
        <v>203</v>
      </c>
      <c r="X15" s="50">
        <f>COUNT(E15,G15,I15,K15,M15,O15,Q15,S15,U15)</f>
        <v>6</v>
      </c>
      <c r="Y15" s="71"/>
      <c r="Z15" s="1"/>
      <c r="AA15" s="140"/>
      <c r="AB15" s="154"/>
      <c r="AC15" s="65"/>
    </row>
    <row r="16" spans="1:29" x14ac:dyDescent="0.25">
      <c r="A16" s="65"/>
      <c r="B16" s="1" t="s">
        <v>527</v>
      </c>
      <c r="C16" s="1" t="s">
        <v>80</v>
      </c>
      <c r="D16" s="1">
        <v>1975</v>
      </c>
      <c r="E16" s="1"/>
      <c r="F16" s="1"/>
      <c r="G16" s="1"/>
      <c r="H16" s="1"/>
      <c r="I16" s="33"/>
      <c r="J16" s="31"/>
      <c r="K16" s="30"/>
      <c r="L16" s="31"/>
      <c r="M16" s="30">
        <v>44</v>
      </c>
      <c r="N16" s="31">
        <v>0</v>
      </c>
      <c r="O16" s="30"/>
      <c r="P16" s="31"/>
      <c r="Q16" s="30"/>
      <c r="R16" s="31"/>
      <c r="S16" s="30"/>
      <c r="T16" s="31"/>
      <c r="U16" s="30"/>
      <c r="V16" s="31"/>
      <c r="W16" s="21">
        <f>SUM(F16,H16,J16,L16,N16,P16,R16,T16,V16)</f>
        <v>0</v>
      </c>
      <c r="X16" s="50">
        <f>COUNT(M16,G16,I16,K16,#REF!,O16,Q16,S16,U16)</f>
        <v>1</v>
      </c>
      <c r="Y16" s="71"/>
      <c r="Z16" s="1"/>
      <c r="AA16" s="140"/>
      <c r="AB16" s="154"/>
      <c r="AC16" s="65"/>
    </row>
    <row r="17" spans="1:29" x14ac:dyDescent="0.25">
      <c r="A17" s="65"/>
      <c r="B17" s="1" t="s">
        <v>97</v>
      </c>
      <c r="C17" s="1" t="s">
        <v>342</v>
      </c>
      <c r="D17" s="1">
        <v>1976</v>
      </c>
      <c r="E17" s="1">
        <v>21</v>
      </c>
      <c r="F17" s="1">
        <v>20</v>
      </c>
      <c r="G17" s="1"/>
      <c r="H17" s="1"/>
      <c r="I17" s="33"/>
      <c r="J17" s="31"/>
      <c r="K17" s="30"/>
      <c r="L17" s="31"/>
      <c r="M17" s="30"/>
      <c r="N17" s="31"/>
      <c r="O17" s="30"/>
      <c r="P17" s="31"/>
      <c r="Q17" s="30"/>
      <c r="R17" s="31"/>
      <c r="S17" s="30"/>
      <c r="T17" s="31"/>
      <c r="U17" s="30"/>
      <c r="V17" s="31"/>
      <c r="W17" s="21">
        <f>SUM(F17,H17,J17,L17,N17,P17,R17,T17,V17)</f>
        <v>20</v>
      </c>
      <c r="X17" s="50">
        <f>COUNT(E17,G17,I17,K17,M17,O17,Q17,S17,U17)</f>
        <v>1</v>
      </c>
      <c r="Y17" s="71"/>
      <c r="Z17" s="1"/>
      <c r="AA17" s="140"/>
      <c r="AB17" s="154"/>
      <c r="AC17" s="65"/>
    </row>
    <row r="18" spans="1:29" x14ac:dyDescent="0.25">
      <c r="A18" s="65"/>
      <c r="B18" s="1" t="s">
        <v>643</v>
      </c>
      <c r="C18" s="1" t="s">
        <v>403</v>
      </c>
      <c r="D18" s="1">
        <v>1967</v>
      </c>
      <c r="E18" s="1"/>
      <c r="F18" s="1"/>
      <c r="G18" s="1"/>
      <c r="H18" s="1"/>
      <c r="I18" s="157"/>
      <c r="J18" s="159"/>
      <c r="K18" s="30"/>
      <c r="L18" s="31"/>
      <c r="M18" s="30"/>
      <c r="N18" s="31"/>
      <c r="O18" s="30">
        <v>7</v>
      </c>
      <c r="P18" s="31">
        <v>34</v>
      </c>
      <c r="Q18" s="30"/>
      <c r="R18" s="31"/>
      <c r="S18" s="30"/>
      <c r="T18" s="31"/>
      <c r="U18" s="30"/>
      <c r="V18" s="31"/>
      <c r="W18" s="21">
        <f>SUM(F18,H18,J18,L18,N18,P18,R18,T18,V18)</f>
        <v>34</v>
      </c>
      <c r="X18" s="50">
        <f>COUNT(E18,G18,I18,K18,M18,O18,Q18,S18,U18)</f>
        <v>1</v>
      </c>
      <c r="Y18" s="71"/>
      <c r="Z18" s="1"/>
      <c r="AA18" s="140"/>
      <c r="AB18" s="154"/>
      <c r="AC18" s="65"/>
    </row>
    <row r="19" spans="1:29" x14ac:dyDescent="0.25">
      <c r="A19" s="65"/>
      <c r="B19" s="1" t="s">
        <v>491</v>
      </c>
      <c r="C19" s="1" t="s">
        <v>210</v>
      </c>
      <c r="D19" s="1">
        <v>1976</v>
      </c>
      <c r="E19" s="1"/>
      <c r="F19" s="1"/>
      <c r="G19" s="1"/>
      <c r="H19" s="1"/>
      <c r="I19" s="157"/>
      <c r="J19" s="159"/>
      <c r="K19" s="30"/>
      <c r="L19" s="31"/>
      <c r="M19" s="30">
        <v>4</v>
      </c>
      <c r="N19" s="31">
        <v>38</v>
      </c>
      <c r="O19" s="160"/>
      <c r="P19" s="161"/>
      <c r="Q19" s="160"/>
      <c r="R19" s="161"/>
      <c r="S19" s="160"/>
      <c r="T19" s="161"/>
      <c r="U19" s="160"/>
      <c r="V19" s="161"/>
      <c r="W19" s="21">
        <f>SUM(F19,H19,J19,L19,N19,P19,R19,T19,V19)</f>
        <v>38</v>
      </c>
      <c r="X19" s="50">
        <f>COUNT(M19,G19,I19,K19,#REF!,O19,Q19,S19,U19)</f>
        <v>1</v>
      </c>
      <c r="Y19" s="71"/>
      <c r="Z19" s="1"/>
      <c r="AA19" s="140"/>
      <c r="AB19" s="154"/>
      <c r="AC19" s="65"/>
    </row>
    <row r="20" spans="1:29" x14ac:dyDescent="0.25">
      <c r="A20" s="65"/>
      <c r="B20" s="1" t="s">
        <v>516</v>
      </c>
      <c r="C20" s="1" t="s">
        <v>80</v>
      </c>
      <c r="D20" s="1">
        <v>1972</v>
      </c>
      <c r="E20" s="1"/>
      <c r="F20" s="1"/>
      <c r="G20" s="1"/>
      <c r="H20" s="1"/>
      <c r="I20" s="33"/>
      <c r="J20" s="31"/>
      <c r="K20" s="30"/>
      <c r="L20" s="31"/>
      <c r="M20" s="30">
        <v>36</v>
      </c>
      <c r="N20" s="31">
        <v>5</v>
      </c>
      <c r="O20" s="30"/>
      <c r="P20" s="31"/>
      <c r="Q20" s="30"/>
      <c r="R20" s="31"/>
      <c r="S20" s="30"/>
      <c r="T20" s="31"/>
      <c r="U20" s="30"/>
      <c r="V20" s="31"/>
      <c r="W20" s="21">
        <f>SUM(F20,H20,J20,L20,N20,P20,R20,T20,V20)</f>
        <v>5</v>
      </c>
      <c r="X20" s="50">
        <f>COUNT(M20,G20,I20,K20,#REF!,O20,Q20,S20,U20)</f>
        <v>1</v>
      </c>
      <c r="Y20" s="71"/>
      <c r="Z20" s="1"/>
      <c r="AA20" s="140"/>
      <c r="AB20" s="154"/>
      <c r="AC20" s="65"/>
    </row>
    <row r="21" spans="1:29" x14ac:dyDescent="0.25">
      <c r="A21" s="65"/>
      <c r="B21" s="1" t="s">
        <v>507</v>
      </c>
      <c r="C21" s="1" t="s">
        <v>508</v>
      </c>
      <c r="D21" s="1">
        <v>1976</v>
      </c>
      <c r="E21" s="1"/>
      <c r="F21" s="1"/>
      <c r="G21" s="1"/>
      <c r="H21" s="1"/>
      <c r="I21" s="33"/>
      <c r="J21" s="31"/>
      <c r="K21" s="30"/>
      <c r="L21" s="31"/>
      <c r="M21" s="30">
        <v>28</v>
      </c>
      <c r="N21" s="31">
        <v>13</v>
      </c>
      <c r="O21" s="30"/>
      <c r="P21" s="31"/>
      <c r="Q21" s="30"/>
      <c r="R21" s="31"/>
      <c r="S21" s="30"/>
      <c r="T21" s="31"/>
      <c r="U21" s="30"/>
      <c r="V21" s="31"/>
      <c r="W21" s="21">
        <f>SUM(F21,H21,J21,L21,N21,P21,R21,T21,V21)</f>
        <v>13</v>
      </c>
      <c r="X21" s="50">
        <f>COUNT(M21,G21,I21,K21,#REF!,O21,Q21,S21,U21)</f>
        <v>1</v>
      </c>
      <c r="Y21" s="71"/>
      <c r="Z21" s="1"/>
      <c r="AA21" s="140"/>
      <c r="AB21" s="154"/>
      <c r="AC21" s="65"/>
    </row>
    <row r="22" spans="1:29" x14ac:dyDescent="0.25">
      <c r="A22" s="65"/>
      <c r="B22" s="1" t="s">
        <v>513</v>
      </c>
      <c r="C22" s="1" t="s">
        <v>80</v>
      </c>
      <c r="D22" s="1">
        <v>1973</v>
      </c>
      <c r="E22" s="1"/>
      <c r="F22" s="1"/>
      <c r="G22" s="1"/>
      <c r="H22" s="1"/>
      <c r="I22" s="33"/>
      <c r="J22" s="31"/>
      <c r="K22" s="30"/>
      <c r="L22" s="31"/>
      <c r="M22" s="30">
        <v>33</v>
      </c>
      <c r="N22" s="31">
        <v>8</v>
      </c>
      <c r="O22" s="30"/>
      <c r="P22" s="31"/>
      <c r="Q22" s="30"/>
      <c r="R22" s="31"/>
      <c r="S22" s="30"/>
      <c r="T22" s="31"/>
      <c r="U22" s="30"/>
      <c r="V22" s="31"/>
      <c r="W22" s="21">
        <f>SUM(F22,H22,J22,L22,N22,P22,R22,T22,V22)</f>
        <v>8</v>
      </c>
      <c r="X22" s="50">
        <f>COUNT(M22,G22,I22,K22,#REF!,O22,Q22,S22,U22)</f>
        <v>1</v>
      </c>
      <c r="Y22" s="71"/>
      <c r="Z22" s="1"/>
      <c r="AA22" s="140"/>
      <c r="AB22" s="154"/>
      <c r="AC22" s="65"/>
    </row>
    <row r="23" spans="1:29" x14ac:dyDescent="0.25">
      <c r="A23" s="65"/>
      <c r="B23" s="1" t="s">
        <v>517</v>
      </c>
      <c r="C23" s="1" t="s">
        <v>518</v>
      </c>
      <c r="D23" s="1">
        <v>1974</v>
      </c>
      <c r="E23" s="1"/>
      <c r="F23" s="1"/>
      <c r="G23" s="1"/>
      <c r="H23" s="1"/>
      <c r="I23" s="33"/>
      <c r="J23" s="31"/>
      <c r="K23" s="30"/>
      <c r="L23" s="31"/>
      <c r="M23" s="30">
        <v>37</v>
      </c>
      <c r="N23" s="31">
        <v>4</v>
      </c>
      <c r="O23" s="30"/>
      <c r="P23" s="31"/>
      <c r="Q23" s="30"/>
      <c r="R23" s="31"/>
      <c r="S23" s="30"/>
      <c r="T23" s="31"/>
      <c r="U23" s="30"/>
      <c r="V23" s="31"/>
      <c r="W23" s="21">
        <f>SUM(F23,H23,J23,L23,N23,P23,R23,T23,V23)</f>
        <v>4</v>
      </c>
      <c r="X23" s="50">
        <f>COUNT(M23,G23,I23,K23,#REF!,O23,Q23,S23,U23)</f>
        <v>1</v>
      </c>
      <c r="Y23" s="71"/>
      <c r="Z23" s="1"/>
      <c r="AA23" s="140"/>
      <c r="AB23" s="154"/>
      <c r="AC23" s="65"/>
    </row>
    <row r="24" spans="1:29" x14ac:dyDescent="0.25">
      <c r="A24" s="65"/>
      <c r="B24" s="1" t="s">
        <v>373</v>
      </c>
      <c r="C24" s="1" t="s">
        <v>35</v>
      </c>
      <c r="D24" s="1">
        <v>1974</v>
      </c>
      <c r="E24" s="1"/>
      <c r="F24" s="1"/>
      <c r="G24" s="1"/>
      <c r="H24" s="1"/>
      <c r="I24" s="33"/>
      <c r="J24" s="31"/>
      <c r="K24" s="30">
        <v>4</v>
      </c>
      <c r="L24" s="31">
        <v>38</v>
      </c>
      <c r="M24" s="30">
        <v>5</v>
      </c>
      <c r="N24" s="31">
        <v>36</v>
      </c>
      <c r="O24" s="30"/>
      <c r="P24" s="31"/>
      <c r="Q24" s="30"/>
      <c r="R24" s="31"/>
      <c r="S24" s="30"/>
      <c r="T24" s="31"/>
      <c r="U24" s="30"/>
      <c r="V24" s="31"/>
      <c r="W24" s="21">
        <f>SUM(F24,H24,J24,L24,N24,P24,R24,T24,V24)</f>
        <v>74</v>
      </c>
      <c r="X24" s="50">
        <f>COUNT(E24,G24,I24,K24,M24,O24,Q24,S24,U24)</f>
        <v>2</v>
      </c>
      <c r="Y24" s="71"/>
      <c r="Z24" s="1"/>
      <c r="AA24" s="140"/>
      <c r="AB24" s="154"/>
      <c r="AC24" s="65"/>
    </row>
    <row r="25" spans="1:29" x14ac:dyDescent="0.25">
      <c r="A25" s="65"/>
      <c r="B25" s="1" t="s">
        <v>496</v>
      </c>
      <c r="C25" s="1" t="s">
        <v>29</v>
      </c>
      <c r="D25" s="1">
        <v>1971</v>
      </c>
      <c r="E25" s="1"/>
      <c r="F25" s="1"/>
      <c r="G25" s="1"/>
      <c r="H25" s="1"/>
      <c r="I25" s="33"/>
      <c r="J25" s="31"/>
      <c r="K25" s="30"/>
      <c r="L25" s="31"/>
      <c r="M25" s="30">
        <v>16</v>
      </c>
      <c r="N25" s="31">
        <v>25</v>
      </c>
      <c r="O25" s="30"/>
      <c r="P25" s="31"/>
      <c r="Q25" s="30"/>
      <c r="R25" s="31"/>
      <c r="S25" s="30"/>
      <c r="T25" s="31"/>
      <c r="U25" s="30"/>
      <c r="V25" s="31"/>
      <c r="W25" s="21">
        <f>SUM(F25,H25,J25,L25,N25,P25,R25,T25,V25)</f>
        <v>25</v>
      </c>
      <c r="X25" s="50">
        <f>COUNT(M25,G25,I25,K25,#REF!,O25,Q25,S25,U25)</f>
        <v>1</v>
      </c>
      <c r="Y25" s="71"/>
      <c r="Z25" s="1"/>
      <c r="AA25" s="140"/>
      <c r="AB25" s="154"/>
      <c r="AC25" s="65"/>
    </row>
    <row r="26" spans="1:29" x14ac:dyDescent="0.25">
      <c r="A26" s="65"/>
      <c r="B26" s="1" t="s">
        <v>246</v>
      </c>
      <c r="C26" s="1" t="s">
        <v>29</v>
      </c>
      <c r="D26" s="1">
        <v>1975</v>
      </c>
      <c r="E26" s="1"/>
      <c r="F26" s="1"/>
      <c r="G26" s="1">
        <v>3</v>
      </c>
      <c r="H26" s="1">
        <v>40</v>
      </c>
      <c r="I26" s="33"/>
      <c r="J26" s="31"/>
      <c r="K26" s="30"/>
      <c r="L26" s="31"/>
      <c r="M26" s="30"/>
      <c r="N26" s="31"/>
      <c r="O26" s="30"/>
      <c r="P26" s="31"/>
      <c r="Q26" s="30"/>
      <c r="R26" s="31"/>
      <c r="S26" s="30"/>
      <c r="T26" s="31"/>
      <c r="U26" s="30"/>
      <c r="V26" s="31"/>
      <c r="W26" s="21">
        <f>SUM(F26,H26,J26,L26,N26,P26,R26,T26,V26)</f>
        <v>40</v>
      </c>
      <c r="X26" s="50">
        <f>COUNT(G26,#REF!,I26,K26,M26,O26,Q26,S26,U26)</f>
        <v>1</v>
      </c>
      <c r="Y26" s="71"/>
      <c r="Z26" s="1"/>
      <c r="AA26" s="140"/>
      <c r="AB26" s="154"/>
      <c r="AC26" s="65"/>
    </row>
    <row r="27" spans="1:29" x14ac:dyDescent="0.25">
      <c r="A27" s="65"/>
      <c r="B27" s="1" t="s">
        <v>503</v>
      </c>
      <c r="C27" s="1" t="s">
        <v>80</v>
      </c>
      <c r="D27" s="1">
        <v>1975</v>
      </c>
      <c r="E27" s="1"/>
      <c r="F27" s="1"/>
      <c r="G27" s="1"/>
      <c r="H27" s="1"/>
      <c r="I27" s="33"/>
      <c r="J27" s="31"/>
      <c r="K27" s="30"/>
      <c r="L27" s="31"/>
      <c r="M27" s="30">
        <v>25</v>
      </c>
      <c r="N27" s="31">
        <v>16</v>
      </c>
      <c r="O27" s="30"/>
      <c r="P27" s="31"/>
      <c r="Q27" s="30"/>
      <c r="R27" s="31"/>
      <c r="S27" s="30"/>
      <c r="T27" s="31"/>
      <c r="U27" s="30"/>
      <c r="V27" s="31"/>
      <c r="W27" s="21">
        <f>SUM(F27,H27,J27,L27,N27,P27,R27,T27,V27)</f>
        <v>16</v>
      </c>
      <c r="X27" s="50">
        <f>COUNT(M27,G27,I27,K27,#REF!,O27,Q27,S27,U27)</f>
        <v>1</v>
      </c>
      <c r="Y27" s="71"/>
      <c r="Z27" s="1"/>
      <c r="AA27" s="140"/>
      <c r="AB27" s="154"/>
      <c r="AC27" s="65"/>
    </row>
    <row r="28" spans="1:29" x14ac:dyDescent="0.25">
      <c r="A28" s="65"/>
      <c r="B28" s="1" t="s">
        <v>76</v>
      </c>
      <c r="C28" s="1" t="s">
        <v>77</v>
      </c>
      <c r="D28" s="1">
        <v>1971</v>
      </c>
      <c r="E28" s="1">
        <v>7</v>
      </c>
      <c r="F28" s="1">
        <v>34</v>
      </c>
      <c r="G28" s="1"/>
      <c r="H28" s="1"/>
      <c r="I28" s="33">
        <v>6</v>
      </c>
      <c r="J28" s="31">
        <v>35</v>
      </c>
      <c r="K28" s="30"/>
      <c r="L28" s="31"/>
      <c r="M28" s="30"/>
      <c r="N28" s="31"/>
      <c r="O28" s="30"/>
      <c r="P28" s="31"/>
      <c r="Q28" s="30"/>
      <c r="R28" s="31"/>
      <c r="S28" s="30"/>
      <c r="T28" s="31"/>
      <c r="U28" s="30"/>
      <c r="V28" s="31"/>
      <c r="W28" s="21">
        <f>SUM(F28,H28,J28,L28,N28,P28,R28,T28,V28)</f>
        <v>69</v>
      </c>
      <c r="X28" s="50">
        <f>COUNT(E28,G28,I28,K28,M28,O28,Q28,S28,U28)</f>
        <v>2</v>
      </c>
      <c r="Y28" s="71"/>
      <c r="Z28" s="1"/>
      <c r="AA28" s="140"/>
      <c r="AB28" s="154"/>
      <c r="AC28" s="65"/>
    </row>
    <row r="29" spans="1:29" x14ac:dyDescent="0.25">
      <c r="A29" s="65"/>
      <c r="B29" s="1" t="s">
        <v>376</v>
      </c>
      <c r="C29" s="1" t="s">
        <v>47</v>
      </c>
      <c r="D29" s="1">
        <v>1971</v>
      </c>
      <c r="E29" s="1"/>
      <c r="F29" s="1"/>
      <c r="G29" s="1"/>
      <c r="H29" s="1"/>
      <c r="I29" s="157"/>
      <c r="J29" s="159"/>
      <c r="K29" s="30">
        <v>10</v>
      </c>
      <c r="L29" s="31">
        <v>31</v>
      </c>
      <c r="M29" s="160"/>
      <c r="N29" s="161"/>
      <c r="O29" s="160"/>
      <c r="P29" s="161"/>
      <c r="Q29" s="160"/>
      <c r="R29" s="161"/>
      <c r="S29" s="160"/>
      <c r="T29" s="161"/>
      <c r="U29" s="160"/>
      <c r="V29" s="161"/>
      <c r="W29" s="21">
        <f>SUM(F29,H29,J29,L29,N29,P29,R29,T29,V29)</f>
        <v>31</v>
      </c>
      <c r="X29" s="50">
        <f>COUNT(E29,G29,I29,K29,M29,O29,Q29,S29,U29)</f>
        <v>1</v>
      </c>
      <c r="Y29" s="71"/>
      <c r="Z29" s="1"/>
      <c r="AA29" s="140"/>
      <c r="AB29" s="154"/>
      <c r="AC29" s="65"/>
    </row>
    <row r="30" spans="1:29" x14ac:dyDescent="0.25">
      <c r="A30" s="65"/>
      <c r="B30" s="1" t="s">
        <v>315</v>
      </c>
      <c r="C30" s="1" t="s">
        <v>47</v>
      </c>
      <c r="D30" s="1">
        <v>1968</v>
      </c>
      <c r="E30" s="1"/>
      <c r="F30" s="1"/>
      <c r="G30" s="1"/>
      <c r="H30" s="1"/>
      <c r="I30" s="33">
        <v>8</v>
      </c>
      <c r="J30" s="31">
        <v>33</v>
      </c>
      <c r="K30" s="30"/>
      <c r="L30" s="31"/>
      <c r="M30" s="30"/>
      <c r="N30" s="31"/>
      <c r="O30" s="30"/>
      <c r="P30" s="31"/>
      <c r="Q30" s="30"/>
      <c r="R30" s="31"/>
      <c r="S30" s="30"/>
      <c r="T30" s="31"/>
      <c r="U30" s="30"/>
      <c r="V30" s="31"/>
      <c r="W30" s="21">
        <f>SUM(F30,H30,J30,L30,N30,P30,R30,T30,V30)</f>
        <v>33</v>
      </c>
      <c r="X30" s="50">
        <f>COUNT(E30,G30,I30,K30,M30,O30,Q30,S30,U30)</f>
        <v>1</v>
      </c>
      <c r="Y30" s="71"/>
      <c r="Z30" s="1"/>
      <c r="AA30" s="140"/>
      <c r="AB30" s="154"/>
      <c r="AC30" s="65"/>
    </row>
    <row r="31" spans="1:29" x14ac:dyDescent="0.25">
      <c r="A31" s="65"/>
      <c r="B31" s="1" t="s">
        <v>379</v>
      </c>
      <c r="C31" s="1" t="s">
        <v>115</v>
      </c>
      <c r="D31" s="1">
        <v>1967</v>
      </c>
      <c r="E31" s="1"/>
      <c r="F31" s="1"/>
      <c r="G31" s="1"/>
      <c r="H31" s="1"/>
      <c r="I31" s="33"/>
      <c r="J31" s="31"/>
      <c r="K31" s="30">
        <v>13</v>
      </c>
      <c r="L31" s="31">
        <v>28</v>
      </c>
      <c r="M31" s="30"/>
      <c r="N31" s="31"/>
      <c r="O31" s="30"/>
      <c r="P31" s="31"/>
      <c r="Q31" s="30">
        <v>8</v>
      </c>
      <c r="R31" s="31">
        <v>33</v>
      </c>
      <c r="S31" s="30"/>
      <c r="T31" s="31"/>
      <c r="U31" s="30"/>
      <c r="V31" s="31"/>
      <c r="W31" s="21">
        <f>SUM(F31,H31,J31,L31,N31,P31,R31,T31,V31)</f>
        <v>61</v>
      </c>
      <c r="X31" s="50">
        <f>COUNT(E31,G31,I31,K31,M31,O31,Q31,S31,U31)</f>
        <v>2</v>
      </c>
      <c r="Y31" s="71"/>
      <c r="Z31" s="1"/>
      <c r="AA31" s="140"/>
      <c r="AB31" s="154"/>
      <c r="AC31" s="65"/>
    </row>
    <row r="32" spans="1:29" x14ac:dyDescent="0.25">
      <c r="A32" s="65"/>
      <c r="B32" s="1" t="s">
        <v>88</v>
      </c>
      <c r="C32" s="1" t="s">
        <v>89</v>
      </c>
      <c r="D32" s="1">
        <v>1972</v>
      </c>
      <c r="E32" s="1">
        <v>14</v>
      </c>
      <c r="F32" s="1">
        <v>27</v>
      </c>
      <c r="G32" s="1"/>
      <c r="H32" s="1"/>
      <c r="I32" s="33"/>
      <c r="J32" s="31"/>
      <c r="K32" s="30"/>
      <c r="L32" s="31"/>
      <c r="M32" s="30"/>
      <c r="N32" s="31"/>
      <c r="O32" s="30"/>
      <c r="P32" s="31"/>
      <c r="Q32" s="30"/>
      <c r="R32" s="31"/>
      <c r="S32" s="30"/>
      <c r="T32" s="31"/>
      <c r="U32" s="30"/>
      <c r="V32" s="31"/>
      <c r="W32" s="21">
        <f>SUM(F32,H32,J32,L32,N32,P32,R32,T32,V32)</f>
        <v>27</v>
      </c>
      <c r="X32" s="50">
        <f>COUNT(E32,G32,I32,K32,M32,O32,Q32,S32,U32)</f>
        <v>1</v>
      </c>
      <c r="Y32" s="71"/>
      <c r="Z32" s="1"/>
      <c r="AA32" s="140"/>
      <c r="AB32" s="154"/>
      <c r="AC32" s="65"/>
    </row>
    <row r="33" spans="1:29" x14ac:dyDescent="0.25">
      <c r="A33" s="65"/>
      <c r="B33" s="1" t="s">
        <v>253</v>
      </c>
      <c r="C33" s="1" t="s">
        <v>113</v>
      </c>
      <c r="D33" s="1">
        <v>1973</v>
      </c>
      <c r="E33" s="1"/>
      <c r="F33" s="1"/>
      <c r="G33" s="1">
        <v>9</v>
      </c>
      <c r="H33" s="1">
        <v>32</v>
      </c>
      <c r="I33" s="33">
        <v>9</v>
      </c>
      <c r="J33" s="31">
        <v>32</v>
      </c>
      <c r="K33" s="30">
        <v>9</v>
      </c>
      <c r="L33" s="31">
        <v>32</v>
      </c>
      <c r="M33" s="30"/>
      <c r="N33" s="31"/>
      <c r="O33" s="30"/>
      <c r="P33" s="31"/>
      <c r="Q33" s="30"/>
      <c r="R33" s="31"/>
      <c r="S33" s="30"/>
      <c r="T33" s="31"/>
      <c r="U33" s="30"/>
      <c r="V33" s="31"/>
      <c r="W33" s="21">
        <f>SUM(F33,H33,J33,L33,N33,P33,R33,T33,V33)</f>
        <v>96</v>
      </c>
      <c r="X33" s="50">
        <f>COUNT(G33,#REF!,I33,K33,M33,O33,Q33,S33,U33)</f>
        <v>3</v>
      </c>
      <c r="Y33" s="71"/>
      <c r="Z33" s="1"/>
      <c r="AA33" s="140"/>
      <c r="AB33" s="154"/>
      <c r="AC33" s="65"/>
    </row>
    <row r="34" spans="1:29" x14ac:dyDescent="0.25">
      <c r="A34" s="65"/>
      <c r="B34" s="1" t="s">
        <v>500</v>
      </c>
      <c r="C34" s="1" t="s">
        <v>29</v>
      </c>
      <c r="D34" s="1">
        <v>1968</v>
      </c>
      <c r="E34" s="1"/>
      <c r="F34" s="1"/>
      <c r="G34" s="1"/>
      <c r="H34" s="1"/>
      <c r="I34" s="33"/>
      <c r="J34" s="31"/>
      <c r="K34" s="30"/>
      <c r="L34" s="31"/>
      <c r="M34" s="30">
        <v>21</v>
      </c>
      <c r="N34" s="31">
        <v>20</v>
      </c>
      <c r="O34" s="30"/>
      <c r="P34" s="31"/>
      <c r="Q34" s="30"/>
      <c r="R34" s="31"/>
      <c r="S34" s="30"/>
      <c r="T34" s="31"/>
      <c r="U34" s="30"/>
      <c r="V34" s="31"/>
      <c r="W34" s="21">
        <f>SUM(F34,H34,J34,L34,N34,P34,R34,T34,V34)</f>
        <v>20</v>
      </c>
      <c r="X34" s="50">
        <f>COUNT(M34,G34,I34,K34,#REF!,O34,Q34,S34,U34)</f>
        <v>1</v>
      </c>
      <c r="Y34" s="71"/>
      <c r="Z34" s="1"/>
      <c r="AA34" s="140"/>
      <c r="AB34" s="154"/>
      <c r="AC34" s="65"/>
    </row>
    <row r="35" spans="1:29" x14ac:dyDescent="0.25">
      <c r="A35" s="65"/>
      <c r="B35" s="1" t="s">
        <v>317</v>
      </c>
      <c r="C35" s="1" t="s">
        <v>241</v>
      </c>
      <c r="D35" s="1">
        <v>1970</v>
      </c>
      <c r="E35" s="1"/>
      <c r="F35" s="1"/>
      <c r="G35" s="1"/>
      <c r="H35" s="1"/>
      <c r="I35" s="33">
        <v>11</v>
      </c>
      <c r="J35" s="31">
        <v>30</v>
      </c>
      <c r="K35" s="30"/>
      <c r="L35" s="31"/>
      <c r="M35" s="30"/>
      <c r="N35" s="31"/>
      <c r="O35" s="30"/>
      <c r="P35" s="31"/>
      <c r="Q35" s="30"/>
      <c r="R35" s="31"/>
      <c r="S35" s="30"/>
      <c r="T35" s="31"/>
      <c r="U35" s="30"/>
      <c r="V35" s="31"/>
      <c r="W35" s="21">
        <f>SUM(F35,H35,J35,L35,N35,P35,R35,T35,V35)</f>
        <v>30</v>
      </c>
      <c r="X35" s="50">
        <f>COUNT(E35,G35,I35,K35,M35,O35,Q35,S35,U35)</f>
        <v>1</v>
      </c>
      <c r="Y35" s="71"/>
      <c r="Z35" s="1"/>
      <c r="AA35" s="140"/>
      <c r="AB35" s="154"/>
      <c r="AC35" s="65"/>
    </row>
    <row r="36" spans="1:29" x14ac:dyDescent="0.25">
      <c r="A36" s="65"/>
      <c r="B36" s="1" t="s">
        <v>526</v>
      </c>
      <c r="C36" s="1" t="s">
        <v>29</v>
      </c>
      <c r="D36" s="1">
        <v>1967</v>
      </c>
      <c r="E36" s="1"/>
      <c r="F36" s="1"/>
      <c r="G36" s="1"/>
      <c r="H36" s="1"/>
      <c r="I36" s="33"/>
      <c r="J36" s="31"/>
      <c r="K36" s="30"/>
      <c r="L36" s="31"/>
      <c r="M36" s="30">
        <v>43</v>
      </c>
      <c r="N36" s="31">
        <v>0</v>
      </c>
      <c r="O36" s="30"/>
      <c r="P36" s="31"/>
      <c r="Q36" s="30"/>
      <c r="R36" s="31"/>
      <c r="S36" s="30"/>
      <c r="T36" s="31"/>
      <c r="U36" s="30"/>
      <c r="V36" s="31"/>
      <c r="W36" s="21">
        <f>SUM(F36,H36,J36,L36,N36,P36,R36,T36,V36)</f>
        <v>0</v>
      </c>
      <c r="X36" s="50">
        <f>COUNT(M36,G36,I36,K36,#REF!,O36,Q36,S36,U36)</f>
        <v>1</v>
      </c>
      <c r="Y36" s="71"/>
      <c r="Z36" s="1"/>
      <c r="AA36" s="140"/>
      <c r="AB36" s="154"/>
      <c r="AC36" s="65"/>
    </row>
    <row r="37" spans="1:29" x14ac:dyDescent="0.25">
      <c r="A37" s="65"/>
      <c r="B37" s="1" t="s">
        <v>374</v>
      </c>
      <c r="C37" s="1" t="s">
        <v>375</v>
      </c>
      <c r="D37" s="1">
        <v>1969</v>
      </c>
      <c r="E37" s="1"/>
      <c r="F37" s="1"/>
      <c r="G37" s="1"/>
      <c r="H37" s="1"/>
      <c r="I37" s="33"/>
      <c r="J37" s="31"/>
      <c r="K37" s="30">
        <v>6</v>
      </c>
      <c r="L37" s="31">
        <v>35</v>
      </c>
      <c r="M37" s="30">
        <v>6</v>
      </c>
      <c r="N37" s="31">
        <v>35</v>
      </c>
      <c r="O37" s="30"/>
      <c r="P37" s="31"/>
      <c r="Q37" s="30"/>
      <c r="R37" s="31"/>
      <c r="S37" s="30"/>
      <c r="T37" s="31"/>
      <c r="U37" s="30"/>
      <c r="V37" s="31"/>
      <c r="W37" s="21">
        <f>SUM(F37,H37,J37,L37,N37,P37,R37,T37,V37)</f>
        <v>70</v>
      </c>
      <c r="X37" s="50">
        <f>COUNT(E37,G37,I37,K37,M37,O37,Q37,S37,U37)</f>
        <v>2</v>
      </c>
      <c r="Y37" s="71"/>
      <c r="Z37" s="1"/>
      <c r="AA37" s="140"/>
      <c r="AB37" s="154"/>
      <c r="AC37" s="65"/>
    </row>
    <row r="38" spans="1:29" x14ac:dyDescent="0.25">
      <c r="A38" s="65"/>
      <c r="B38" s="1" t="s">
        <v>514</v>
      </c>
      <c r="C38" s="1" t="s">
        <v>80</v>
      </c>
      <c r="D38" s="1">
        <v>1969</v>
      </c>
      <c r="E38" s="1"/>
      <c r="F38" s="1"/>
      <c r="G38" s="1"/>
      <c r="H38" s="1"/>
      <c r="I38" s="33"/>
      <c r="J38" s="31"/>
      <c r="K38" s="30"/>
      <c r="L38" s="31"/>
      <c r="M38" s="30">
        <v>34</v>
      </c>
      <c r="N38" s="31">
        <v>7</v>
      </c>
      <c r="O38" s="30"/>
      <c r="P38" s="31"/>
      <c r="Q38" s="30"/>
      <c r="R38" s="31"/>
      <c r="S38" s="30"/>
      <c r="T38" s="31"/>
      <c r="U38" s="30"/>
      <c r="V38" s="31"/>
      <c r="W38" s="21">
        <f>SUM(F38,H38,J38,L38,N38,P38,R38,T38,V38)</f>
        <v>7</v>
      </c>
      <c r="X38" s="50">
        <f>COUNT(M38,G38,I38,K38,#REF!,O38,Q38,S38,U38)</f>
        <v>1</v>
      </c>
      <c r="Y38" s="71"/>
      <c r="Z38" s="1"/>
      <c r="AA38" s="140"/>
      <c r="AB38" s="154"/>
      <c r="AC38" s="65"/>
    </row>
    <row r="39" spans="1:29" x14ac:dyDescent="0.25">
      <c r="A39" s="65"/>
      <c r="B39" s="1" t="s">
        <v>646</v>
      </c>
      <c r="C39" s="1" t="s">
        <v>27</v>
      </c>
      <c r="D39" s="1">
        <v>1969</v>
      </c>
      <c r="E39" s="1"/>
      <c r="F39" s="1"/>
      <c r="G39" s="1"/>
      <c r="H39" s="1"/>
      <c r="I39" s="33"/>
      <c r="J39" s="31"/>
      <c r="K39" s="30"/>
      <c r="L39" s="31"/>
      <c r="M39" s="30"/>
      <c r="N39" s="31"/>
      <c r="O39" s="30">
        <v>9</v>
      </c>
      <c r="P39" s="31">
        <v>32</v>
      </c>
      <c r="Q39" s="30"/>
      <c r="R39" s="31"/>
      <c r="S39" s="30"/>
      <c r="T39" s="31"/>
      <c r="U39" s="30"/>
      <c r="V39" s="31"/>
      <c r="W39" s="21">
        <f>SUM(F39,H39,J39,L39,N39,P39,R39,T39,V39)</f>
        <v>32</v>
      </c>
      <c r="X39" s="50">
        <f>COUNT(E39,G39,I39,K39,M39,O39,Q39,S39,U39)</f>
        <v>1</v>
      </c>
      <c r="Y39" s="71"/>
      <c r="Z39" s="1"/>
      <c r="AA39" s="140"/>
      <c r="AB39" s="154"/>
      <c r="AC39" s="65"/>
    </row>
    <row r="40" spans="1:29" x14ac:dyDescent="0.25">
      <c r="A40" s="65"/>
      <c r="B40" s="1" t="s">
        <v>519</v>
      </c>
      <c r="C40" s="1" t="s">
        <v>80</v>
      </c>
      <c r="D40" s="1">
        <v>1972</v>
      </c>
      <c r="E40" s="1"/>
      <c r="F40" s="1"/>
      <c r="G40" s="1"/>
      <c r="H40" s="1"/>
      <c r="I40" s="33"/>
      <c r="J40" s="31"/>
      <c r="K40" s="30"/>
      <c r="L40" s="31"/>
      <c r="M40" s="30">
        <v>38</v>
      </c>
      <c r="N40" s="31">
        <v>3</v>
      </c>
      <c r="O40" s="30"/>
      <c r="P40" s="31"/>
      <c r="Q40" s="30"/>
      <c r="R40" s="31"/>
      <c r="S40" s="30"/>
      <c r="T40" s="31"/>
      <c r="U40" s="30"/>
      <c r="V40" s="31"/>
      <c r="W40" s="21">
        <f>SUM(F40,H40,J40,L40,N40,P40,R40,T40,V40)</f>
        <v>3</v>
      </c>
      <c r="X40" s="50">
        <f>COUNT(M40,G40,I40,K40,#REF!,O40,Q40,S40,U40)</f>
        <v>1</v>
      </c>
      <c r="Y40" s="71"/>
      <c r="Z40" s="1"/>
      <c r="AA40" s="140"/>
      <c r="AB40" s="154"/>
      <c r="AC40" s="65"/>
    </row>
    <row r="41" spans="1:29" x14ac:dyDescent="0.25">
      <c r="A41" s="65"/>
      <c r="B41" s="1" t="s">
        <v>320</v>
      </c>
      <c r="C41" s="1" t="s">
        <v>47</v>
      </c>
      <c r="D41" s="1">
        <v>1968</v>
      </c>
      <c r="E41" s="1"/>
      <c r="F41" s="1"/>
      <c r="G41" s="1"/>
      <c r="H41" s="1"/>
      <c r="I41" s="33">
        <v>13</v>
      </c>
      <c r="J41" s="31">
        <v>28</v>
      </c>
      <c r="K41" s="30"/>
      <c r="L41" s="31"/>
      <c r="M41" s="30"/>
      <c r="N41" s="31"/>
      <c r="O41" s="30"/>
      <c r="P41" s="31"/>
      <c r="Q41" s="30"/>
      <c r="R41" s="31"/>
      <c r="S41" s="30"/>
      <c r="T41" s="31"/>
      <c r="U41" s="30"/>
      <c r="V41" s="31"/>
      <c r="W41" s="21">
        <f>SUM(F41,H41,J41,L41,N41,P41,R41,T41,V41)</f>
        <v>28</v>
      </c>
      <c r="X41" s="50">
        <f>COUNT(E41,G41,I41,K41,M41,O41,Q41,S41,U41)</f>
        <v>1</v>
      </c>
      <c r="Y41" s="71"/>
      <c r="Z41" s="1"/>
      <c r="AA41" s="140"/>
      <c r="AB41" s="154"/>
      <c r="AC41" s="65"/>
    </row>
    <row r="42" spans="1:29" x14ac:dyDescent="0.25">
      <c r="A42" s="65"/>
      <c r="B42" s="1" t="s">
        <v>388</v>
      </c>
      <c r="C42" s="1" t="s">
        <v>385</v>
      </c>
      <c r="D42" s="1">
        <v>1968</v>
      </c>
      <c r="E42" s="1"/>
      <c r="F42" s="1"/>
      <c r="G42" s="1"/>
      <c r="H42" s="1"/>
      <c r="I42" s="33"/>
      <c r="J42" s="31"/>
      <c r="K42" s="30">
        <v>21</v>
      </c>
      <c r="L42" s="31">
        <v>20</v>
      </c>
      <c r="M42" s="30"/>
      <c r="N42" s="31"/>
      <c r="O42" s="30"/>
      <c r="P42" s="31"/>
      <c r="Q42" s="30"/>
      <c r="R42" s="31"/>
      <c r="S42" s="30"/>
      <c r="T42" s="31"/>
      <c r="U42" s="30"/>
      <c r="V42" s="31"/>
      <c r="W42" s="21">
        <f>SUM(F42,H42,J42,L42,N42,P42,R42,T42,V42)</f>
        <v>20</v>
      </c>
      <c r="X42" s="176">
        <f>COUNT(E42,G42,I42,K42,M42,O42,Q42,S42,U42)</f>
        <v>1</v>
      </c>
      <c r="Y42" s="71"/>
      <c r="Z42" s="163"/>
      <c r="AA42" s="140"/>
      <c r="AB42" s="154"/>
      <c r="AC42" s="65"/>
    </row>
    <row r="43" spans="1:29" x14ac:dyDescent="0.25">
      <c r="A43" s="65"/>
      <c r="B43" s="1" t="s">
        <v>321</v>
      </c>
      <c r="C43" s="1" t="s">
        <v>322</v>
      </c>
      <c r="D43" s="1">
        <v>1971</v>
      </c>
      <c r="E43" s="1"/>
      <c r="F43" s="1"/>
      <c r="G43" s="1"/>
      <c r="H43" s="1"/>
      <c r="I43" s="33">
        <v>14</v>
      </c>
      <c r="J43" s="31">
        <v>27</v>
      </c>
      <c r="K43" s="30"/>
      <c r="L43" s="31"/>
      <c r="M43" s="30"/>
      <c r="N43" s="31"/>
      <c r="O43" s="30"/>
      <c r="P43" s="31"/>
      <c r="Q43" s="30"/>
      <c r="R43" s="31"/>
      <c r="S43" s="30"/>
      <c r="T43" s="31"/>
      <c r="U43" s="30"/>
      <c r="V43" s="31"/>
      <c r="W43" s="21">
        <f>SUM(F43,H43,J43,L43,N43,P43,R43,T43,V43)</f>
        <v>27</v>
      </c>
      <c r="X43" s="176">
        <f>COUNT(E43,G43,I43,K43,M43,O43,Q43,S43,U43)</f>
        <v>1</v>
      </c>
      <c r="Y43" s="71"/>
      <c r="Z43" s="163"/>
      <c r="AA43" s="140"/>
      <c r="AB43" s="154"/>
      <c r="AC43" s="65"/>
    </row>
    <row r="44" spans="1:29" x14ac:dyDescent="0.25">
      <c r="A44" s="65"/>
      <c r="B44" s="1" t="s">
        <v>96</v>
      </c>
      <c r="C44" s="1" t="s">
        <v>80</v>
      </c>
      <c r="D44" s="1">
        <v>1974</v>
      </c>
      <c r="E44" s="1">
        <v>20</v>
      </c>
      <c r="F44" s="1">
        <v>21</v>
      </c>
      <c r="G44" s="1"/>
      <c r="H44" s="1"/>
      <c r="I44" s="33"/>
      <c r="J44" s="31"/>
      <c r="K44" s="30"/>
      <c r="L44" s="31"/>
      <c r="M44" s="30">
        <v>15</v>
      </c>
      <c r="N44" s="31">
        <v>26</v>
      </c>
      <c r="O44" s="30"/>
      <c r="P44" s="31"/>
      <c r="Q44" s="30">
        <v>7</v>
      </c>
      <c r="R44" s="31">
        <v>34</v>
      </c>
      <c r="S44" s="30"/>
      <c r="T44" s="31"/>
      <c r="U44" s="30"/>
      <c r="V44" s="31"/>
      <c r="W44" s="21">
        <f>SUM(F44,H44,J44,L44,N44,P44,R44,T44,V44)</f>
        <v>81</v>
      </c>
      <c r="X44" s="176">
        <f>COUNT(E44,G44,I44,K44,M44,O44,Q44,S44,U44)</f>
        <v>3</v>
      </c>
      <c r="Y44" s="71"/>
      <c r="Z44" s="163"/>
      <c r="AA44" s="140"/>
      <c r="AB44" s="154"/>
      <c r="AC44" s="65"/>
    </row>
    <row r="45" spans="1:29" x14ac:dyDescent="0.25">
      <c r="A45" s="65"/>
      <c r="B45" s="1" t="s">
        <v>510</v>
      </c>
      <c r="C45" s="1" t="s">
        <v>44</v>
      </c>
      <c r="D45" s="1">
        <v>1973</v>
      </c>
      <c r="E45" s="1"/>
      <c r="F45" s="1"/>
      <c r="G45" s="1"/>
      <c r="H45" s="1"/>
      <c r="I45" s="33"/>
      <c r="J45" s="31"/>
      <c r="K45" s="30"/>
      <c r="L45" s="31"/>
      <c r="M45" s="30">
        <v>30</v>
      </c>
      <c r="N45" s="31">
        <v>11</v>
      </c>
      <c r="O45" s="30"/>
      <c r="P45" s="31"/>
      <c r="Q45" s="30"/>
      <c r="R45" s="31"/>
      <c r="S45" s="30"/>
      <c r="T45" s="31"/>
      <c r="U45" s="30"/>
      <c r="V45" s="31"/>
      <c r="W45" s="21">
        <f>SUM(F45,H45,J45,L45,N45,P45,R45,T45,V45)</f>
        <v>11</v>
      </c>
      <c r="X45" s="176">
        <f>COUNT(M45,G45,I45,K45,#REF!,O45,Q45,S45,U45)</f>
        <v>1</v>
      </c>
      <c r="Y45" s="71"/>
      <c r="Z45" s="163"/>
      <c r="AA45" s="140"/>
      <c r="AB45" s="154"/>
      <c r="AC45" s="65"/>
    </row>
    <row r="46" spans="1:29" x14ac:dyDescent="0.25">
      <c r="A46" s="65"/>
      <c r="B46" s="1" t="s">
        <v>78</v>
      </c>
      <c r="C46" s="1" t="s">
        <v>27</v>
      </c>
      <c r="D46" s="1">
        <v>1973</v>
      </c>
      <c r="E46" s="1">
        <v>8</v>
      </c>
      <c r="F46" s="1">
        <v>33</v>
      </c>
      <c r="G46" s="1"/>
      <c r="H46" s="1"/>
      <c r="I46" s="33"/>
      <c r="J46" s="31"/>
      <c r="K46" s="30"/>
      <c r="L46" s="31"/>
      <c r="M46" s="30"/>
      <c r="N46" s="31"/>
      <c r="O46" s="30"/>
      <c r="P46" s="31"/>
      <c r="Q46" s="30"/>
      <c r="R46" s="31"/>
      <c r="S46" s="30"/>
      <c r="T46" s="31"/>
      <c r="U46" s="30"/>
      <c r="V46" s="31"/>
      <c r="W46" s="21">
        <f>SUM(F46,H46,J46,L46,N46,P46,R46,T46,V46)</f>
        <v>33</v>
      </c>
      <c r="X46" s="176">
        <f>COUNT(E46,G46,I46,K46,M46,O46,Q46,S46,U46)</f>
        <v>1</v>
      </c>
      <c r="Y46" s="71"/>
      <c r="Z46" s="163"/>
      <c r="AA46" s="140"/>
      <c r="AB46" s="154"/>
      <c r="AC46" s="65"/>
    </row>
    <row r="47" spans="1:29" x14ac:dyDescent="0.25">
      <c r="A47" s="65"/>
      <c r="B47" s="1" t="s">
        <v>520</v>
      </c>
      <c r="C47" s="1" t="s">
        <v>27</v>
      </c>
      <c r="D47" s="1">
        <v>1967</v>
      </c>
      <c r="E47" s="1"/>
      <c r="F47" s="1"/>
      <c r="G47" s="1"/>
      <c r="H47" s="1"/>
      <c r="I47" s="33"/>
      <c r="J47" s="31"/>
      <c r="K47" s="30"/>
      <c r="L47" s="31"/>
      <c r="M47" s="30">
        <v>39</v>
      </c>
      <c r="N47" s="31">
        <v>2</v>
      </c>
      <c r="O47" s="30"/>
      <c r="P47" s="31"/>
      <c r="Q47" s="30"/>
      <c r="R47" s="31"/>
      <c r="S47" s="30"/>
      <c r="T47" s="31"/>
      <c r="U47" s="30"/>
      <c r="V47" s="31"/>
      <c r="W47" s="21">
        <f>SUM(F47,H47,J47,L47,N47,P47,R47,T47,V47)</f>
        <v>2</v>
      </c>
      <c r="X47" s="176">
        <f>COUNT(M47,G47,I47,K47,#REF!,O47,Q47,S47,U47)</f>
        <v>1</v>
      </c>
      <c r="Y47" s="71"/>
      <c r="Z47" s="163"/>
      <c r="AA47" s="140"/>
      <c r="AB47" s="154"/>
      <c r="AC47" s="65"/>
    </row>
    <row r="48" spans="1:29" x14ac:dyDescent="0.25">
      <c r="A48" s="65"/>
      <c r="B48" s="1" t="s">
        <v>515</v>
      </c>
      <c r="C48" s="1" t="s">
        <v>80</v>
      </c>
      <c r="D48" s="1">
        <v>1973</v>
      </c>
      <c r="E48" s="1"/>
      <c r="F48" s="1"/>
      <c r="G48" s="1"/>
      <c r="H48" s="1"/>
      <c r="I48" s="33"/>
      <c r="J48" s="31"/>
      <c r="K48" s="30"/>
      <c r="L48" s="31"/>
      <c r="M48" s="30">
        <v>35</v>
      </c>
      <c r="N48" s="31">
        <v>6</v>
      </c>
      <c r="O48" s="30"/>
      <c r="P48" s="31"/>
      <c r="Q48" s="30"/>
      <c r="R48" s="31"/>
      <c r="S48" s="30"/>
      <c r="T48" s="31"/>
      <c r="U48" s="30"/>
      <c r="V48" s="31"/>
      <c r="W48" s="21">
        <f>SUM(F48,H48,J48,L48,N48,P48,R48,T48,V48)</f>
        <v>6</v>
      </c>
      <c r="X48" s="176">
        <f>COUNT(M48,G48,I48,K48,#REF!,O48,Q48,S48,U48)</f>
        <v>1</v>
      </c>
      <c r="Y48" s="71"/>
      <c r="Z48" s="163"/>
      <c r="AA48" s="140"/>
      <c r="AB48" s="154"/>
      <c r="AC48" s="65"/>
    </row>
    <row r="49" spans="1:29" x14ac:dyDescent="0.25">
      <c r="A49" s="65"/>
      <c r="B49" s="1" t="s">
        <v>495</v>
      </c>
      <c r="C49" s="1" t="s">
        <v>80</v>
      </c>
      <c r="D49" s="1">
        <v>1975</v>
      </c>
      <c r="E49" s="1"/>
      <c r="F49" s="1"/>
      <c r="G49" s="1"/>
      <c r="H49" s="1"/>
      <c r="I49" s="33"/>
      <c r="J49" s="31"/>
      <c r="K49" s="30"/>
      <c r="L49" s="31"/>
      <c r="M49" s="30">
        <v>13</v>
      </c>
      <c r="N49" s="31">
        <v>28</v>
      </c>
      <c r="O49" s="30"/>
      <c r="P49" s="31"/>
      <c r="Q49" s="30"/>
      <c r="R49" s="31"/>
      <c r="S49" s="30"/>
      <c r="T49" s="31"/>
      <c r="U49" s="30"/>
      <c r="V49" s="31"/>
      <c r="W49" s="21">
        <f>SUM(F49,H49,J49,L49,N49,P49,R49,T49,V49)</f>
        <v>28</v>
      </c>
      <c r="X49" s="176">
        <f>COUNT(M49,G49,I49,K49,#REF!,O49,Q49,S49,U49)</f>
        <v>1</v>
      </c>
      <c r="Y49" s="71"/>
      <c r="Z49" s="163"/>
      <c r="AA49" s="140"/>
      <c r="AB49" s="154"/>
      <c r="AC49" s="65"/>
    </row>
    <row r="50" spans="1:29" x14ac:dyDescent="0.25">
      <c r="A50" s="65"/>
      <c r="B50" s="1" t="s">
        <v>251</v>
      </c>
      <c r="C50" s="1" t="s">
        <v>248</v>
      </c>
      <c r="D50" s="1">
        <v>1970</v>
      </c>
      <c r="E50" s="1"/>
      <c r="F50" s="1"/>
      <c r="G50" s="1">
        <v>6</v>
      </c>
      <c r="H50" s="1">
        <v>35</v>
      </c>
      <c r="I50" s="1"/>
      <c r="J50" s="1"/>
      <c r="K50" s="30"/>
      <c r="L50" s="31"/>
      <c r="M50" s="30"/>
      <c r="N50" s="31"/>
      <c r="O50" s="30"/>
      <c r="P50" s="31"/>
      <c r="Q50" s="30"/>
      <c r="R50" s="31"/>
      <c r="S50" s="30"/>
      <c r="T50" s="31"/>
      <c r="U50" s="30"/>
      <c r="V50" s="31"/>
      <c r="W50" s="21">
        <f>SUM(F50,H50,J50,L50,N50,P50,R50,T50,V50)</f>
        <v>35</v>
      </c>
      <c r="X50" s="176">
        <f>COUNT(G50,#REF!,I50,K50,M50,O50,Q50,S50,U50)</f>
        <v>1</v>
      </c>
      <c r="Y50" s="71"/>
      <c r="Z50" s="163"/>
      <c r="AA50" s="140"/>
      <c r="AB50" s="154"/>
      <c r="AC50" s="65"/>
    </row>
    <row r="51" spans="1:29" x14ac:dyDescent="0.25">
      <c r="A51" s="65"/>
      <c r="B51" s="1" t="s">
        <v>255</v>
      </c>
      <c r="C51" s="1" t="s">
        <v>153</v>
      </c>
      <c r="D51" s="1">
        <v>1971</v>
      </c>
      <c r="E51" s="1"/>
      <c r="F51" s="1"/>
      <c r="G51" s="1">
        <v>12</v>
      </c>
      <c r="H51" s="1">
        <v>29</v>
      </c>
      <c r="I51" s="1"/>
      <c r="J51" s="1"/>
      <c r="K51" s="30"/>
      <c r="L51" s="31"/>
      <c r="M51" s="30"/>
      <c r="N51" s="31"/>
      <c r="O51" s="30"/>
      <c r="P51" s="31"/>
      <c r="Q51" s="30"/>
      <c r="R51" s="31"/>
      <c r="S51" s="30"/>
      <c r="T51" s="31"/>
      <c r="U51" s="30"/>
      <c r="V51" s="31"/>
      <c r="W51" s="21">
        <f>SUM(F51,H51,J51,L51,N51,P51,R51,T51,V51)</f>
        <v>29</v>
      </c>
      <c r="X51" s="176">
        <f>COUNT(G51,#REF!,I51,K51,M51,O51,Q51,S51,U51)</f>
        <v>1</v>
      </c>
      <c r="Y51" s="71"/>
      <c r="Z51" s="163"/>
      <c r="AA51" s="140"/>
      <c r="AB51" s="154"/>
      <c r="AC51" s="65"/>
    </row>
    <row r="52" spans="1:29" x14ac:dyDescent="0.25">
      <c r="A52" s="65"/>
      <c r="B52" s="1" t="s">
        <v>257</v>
      </c>
      <c r="C52" s="1" t="s">
        <v>113</v>
      </c>
      <c r="D52" s="1">
        <v>1967</v>
      </c>
      <c r="E52" s="1"/>
      <c r="F52" s="1"/>
      <c r="G52" s="1">
        <v>14</v>
      </c>
      <c r="H52" s="1">
        <v>27</v>
      </c>
      <c r="I52" s="1"/>
      <c r="J52" s="1"/>
      <c r="K52" s="30"/>
      <c r="L52" s="31"/>
      <c r="M52" s="30"/>
      <c r="N52" s="31"/>
      <c r="O52" s="30"/>
      <c r="P52" s="31"/>
      <c r="Q52" s="30"/>
      <c r="R52" s="31"/>
      <c r="S52" s="30"/>
      <c r="T52" s="31"/>
      <c r="U52" s="30"/>
      <c r="V52" s="31"/>
      <c r="W52" s="21">
        <f>SUM(F52,H52,J52,L52,N52,P52,R52,T52,V52)</f>
        <v>27</v>
      </c>
      <c r="X52" s="176">
        <f>COUNT(G52,#REF!,I52,K52,M52,O52,Q52,S52,U52)</f>
        <v>1</v>
      </c>
      <c r="Y52" s="71"/>
      <c r="Z52" s="163"/>
      <c r="AA52" s="140"/>
      <c r="AB52" s="154"/>
      <c r="AC52" s="65"/>
    </row>
    <row r="53" spans="1:29" x14ac:dyDescent="0.25">
      <c r="A53" s="65"/>
      <c r="B53" s="1" t="s">
        <v>325</v>
      </c>
      <c r="C53" s="1" t="s">
        <v>47</v>
      </c>
      <c r="D53" s="1">
        <v>1973</v>
      </c>
      <c r="E53" s="1"/>
      <c r="F53" s="1"/>
      <c r="G53" s="1"/>
      <c r="H53" s="1"/>
      <c r="I53" s="1">
        <v>16</v>
      </c>
      <c r="J53" s="1">
        <v>25</v>
      </c>
      <c r="K53" s="30"/>
      <c r="L53" s="31"/>
      <c r="M53" s="30"/>
      <c r="N53" s="31"/>
      <c r="O53" s="30"/>
      <c r="P53" s="31"/>
      <c r="Q53" s="30"/>
      <c r="R53" s="31"/>
      <c r="S53" s="30"/>
      <c r="T53" s="31"/>
      <c r="U53" s="30"/>
      <c r="V53" s="31"/>
      <c r="W53" s="21">
        <f>SUM(F53,H53,J53,L53,N53,P53,R53,T53,V53)</f>
        <v>25</v>
      </c>
      <c r="X53" s="176">
        <f>COUNT(E53,G53,I53,K53,M53,O53,Q53,S53,U53)</f>
        <v>1</v>
      </c>
      <c r="Y53" s="71"/>
      <c r="Z53" s="163"/>
      <c r="AA53" s="140"/>
      <c r="AB53" s="154"/>
      <c r="AC53" s="65"/>
    </row>
    <row r="54" spans="1:29" x14ac:dyDescent="0.25">
      <c r="A54" s="65"/>
      <c r="B54" s="1" t="s">
        <v>95</v>
      </c>
      <c r="C54" s="1" t="s">
        <v>7</v>
      </c>
      <c r="D54" s="1">
        <v>1967</v>
      </c>
      <c r="E54" s="1">
        <v>19</v>
      </c>
      <c r="F54" s="1">
        <v>22</v>
      </c>
      <c r="G54" s="1"/>
      <c r="H54" s="1"/>
      <c r="I54" s="1"/>
      <c r="J54" s="1"/>
      <c r="K54" s="30"/>
      <c r="L54" s="31"/>
      <c r="M54" s="30"/>
      <c r="N54" s="31"/>
      <c r="O54" s="30"/>
      <c r="P54" s="31"/>
      <c r="Q54" s="30"/>
      <c r="R54" s="31"/>
      <c r="S54" s="30"/>
      <c r="T54" s="31"/>
      <c r="U54" s="30"/>
      <c r="V54" s="31"/>
      <c r="W54" s="21">
        <f>SUM(F54,H54,J54,L54,N54,P54,R54,T54,V54)</f>
        <v>22</v>
      </c>
      <c r="X54" s="176">
        <f>COUNT(E54,G54,I54,K54,M54,O54,Q54,S54,U54)</f>
        <v>1</v>
      </c>
      <c r="Y54" s="71"/>
      <c r="Z54" s="163"/>
      <c r="AA54" s="140"/>
      <c r="AB54" s="154"/>
      <c r="AC54" s="65"/>
    </row>
    <row r="55" spans="1:29" x14ac:dyDescent="0.25">
      <c r="A55" s="65"/>
      <c r="B55" s="1" t="s">
        <v>107</v>
      </c>
      <c r="C55" s="1" t="s">
        <v>108</v>
      </c>
      <c r="D55" s="1">
        <v>1976</v>
      </c>
      <c r="E55" s="1">
        <v>29</v>
      </c>
      <c r="F55" s="1">
        <v>12</v>
      </c>
      <c r="G55" s="1"/>
      <c r="H55" s="1"/>
      <c r="I55" s="1"/>
      <c r="J55" s="1"/>
      <c r="K55" s="30"/>
      <c r="L55" s="31"/>
      <c r="M55" s="30"/>
      <c r="N55" s="31"/>
      <c r="O55" s="30"/>
      <c r="P55" s="31"/>
      <c r="Q55" s="30"/>
      <c r="R55" s="31"/>
      <c r="S55" s="30"/>
      <c r="T55" s="31"/>
      <c r="U55" s="30"/>
      <c r="V55" s="31"/>
      <c r="W55" s="21">
        <f>SUM(F55,H55,J55,L55,N55,P55,R55,T55,V55)</f>
        <v>12</v>
      </c>
      <c r="X55" s="176">
        <f>COUNT(E55,G55,I55,K55,M55,O55,Q55,S55,U55)</f>
        <v>1</v>
      </c>
      <c r="Y55" s="71"/>
      <c r="Z55" s="163"/>
      <c r="AA55" s="140"/>
      <c r="AB55" s="154"/>
      <c r="AC55" s="65"/>
    </row>
    <row r="56" spans="1:29" x14ac:dyDescent="0.25">
      <c r="A56" s="65"/>
      <c r="B56" s="1" t="s">
        <v>258</v>
      </c>
      <c r="C56" s="1" t="s">
        <v>73</v>
      </c>
      <c r="D56" s="1">
        <v>1975</v>
      </c>
      <c r="E56" s="1"/>
      <c r="F56" s="1"/>
      <c r="G56" s="1">
        <v>15</v>
      </c>
      <c r="H56" s="1">
        <v>26</v>
      </c>
      <c r="I56" s="1"/>
      <c r="J56" s="1"/>
      <c r="K56" s="30"/>
      <c r="L56" s="31"/>
      <c r="M56" s="30"/>
      <c r="N56" s="31"/>
      <c r="O56" s="30"/>
      <c r="P56" s="31"/>
      <c r="Q56" s="30"/>
      <c r="R56" s="31"/>
      <c r="S56" s="30"/>
      <c r="T56" s="31"/>
      <c r="U56" s="30"/>
      <c r="V56" s="31"/>
      <c r="W56" s="21">
        <f>SUM(F56,H56,J56,L56,N56,P56,R56,T56,V56)</f>
        <v>26</v>
      </c>
      <c r="X56" s="176">
        <f>COUNT(G56,#REF!,I56,K56,M56,O56,Q56,S56,U56)</f>
        <v>1</v>
      </c>
      <c r="Y56" s="71"/>
      <c r="Z56" s="163"/>
      <c r="AA56" s="140"/>
      <c r="AB56" s="154"/>
      <c r="AC56" s="65"/>
    </row>
    <row r="57" spans="1:29" x14ac:dyDescent="0.25">
      <c r="A57" s="65"/>
      <c r="B57" s="1" t="s">
        <v>70</v>
      </c>
      <c r="C57" s="1" t="s">
        <v>71</v>
      </c>
      <c r="D57" s="1">
        <v>1968</v>
      </c>
      <c r="E57" s="1">
        <v>3</v>
      </c>
      <c r="F57" s="1">
        <v>40</v>
      </c>
      <c r="G57" s="1"/>
      <c r="H57" s="1"/>
      <c r="I57" s="1"/>
      <c r="J57" s="1"/>
      <c r="K57" s="30"/>
      <c r="L57" s="31"/>
      <c r="M57" s="30"/>
      <c r="N57" s="31"/>
      <c r="O57" s="30"/>
      <c r="P57" s="31"/>
      <c r="Q57" s="30"/>
      <c r="R57" s="31"/>
      <c r="S57" s="30"/>
      <c r="T57" s="31"/>
      <c r="U57" s="30"/>
      <c r="V57" s="31"/>
      <c r="W57" s="21">
        <f>SUM(F57,H57,J57,L57,N57,P57,R57,T57,V57)</f>
        <v>40</v>
      </c>
      <c r="X57" s="176">
        <f>COUNT(E57,G57,I57,K57,M57,O57,Q57,S57,U57)</f>
        <v>1</v>
      </c>
      <c r="Y57" s="71"/>
      <c r="Z57" s="163"/>
      <c r="AA57" s="140"/>
      <c r="AB57" s="154"/>
      <c r="AC57" s="65"/>
    </row>
    <row r="58" spans="1:29" x14ac:dyDescent="0.25">
      <c r="A58" s="65"/>
      <c r="B58" s="1" t="s">
        <v>377</v>
      </c>
      <c r="C58" s="1" t="s">
        <v>378</v>
      </c>
      <c r="D58" s="1">
        <v>1970</v>
      </c>
      <c r="E58" s="1"/>
      <c r="F58" s="1"/>
      <c r="G58" s="1"/>
      <c r="H58" s="1"/>
      <c r="I58" s="136"/>
      <c r="J58" s="136"/>
      <c r="K58" s="30">
        <v>11</v>
      </c>
      <c r="L58" s="31">
        <v>30</v>
      </c>
      <c r="M58" s="30"/>
      <c r="N58" s="31"/>
      <c r="O58" s="30"/>
      <c r="P58" s="31"/>
      <c r="Q58" s="30"/>
      <c r="R58" s="31"/>
      <c r="S58" s="30"/>
      <c r="T58" s="31"/>
      <c r="U58" s="30"/>
      <c r="V58" s="31"/>
      <c r="W58" s="21">
        <f>SUM(F58,H58,J58,L58,N58,P58,R58,T58,V58)</f>
        <v>30</v>
      </c>
      <c r="X58" s="176">
        <f>COUNT(E58,G58,I58,K58,M58,O58,Q58,S58,U58)</f>
        <v>1</v>
      </c>
      <c r="Y58" s="71"/>
      <c r="Z58" s="163"/>
      <c r="AA58" s="140"/>
      <c r="AB58" s="154"/>
      <c r="AC58" s="65"/>
    </row>
    <row r="59" spans="1:29" x14ac:dyDescent="0.25">
      <c r="A59" s="65"/>
      <c r="B59" s="1" t="s">
        <v>383</v>
      </c>
      <c r="C59" s="1" t="s">
        <v>80</v>
      </c>
      <c r="D59" s="1">
        <v>1970</v>
      </c>
      <c r="E59" s="1"/>
      <c r="F59" s="1"/>
      <c r="G59" s="1"/>
      <c r="H59" s="1"/>
      <c r="I59" s="1"/>
      <c r="J59" s="1"/>
      <c r="K59" s="1">
        <v>18</v>
      </c>
      <c r="L59" s="1">
        <v>23</v>
      </c>
      <c r="M59" s="30"/>
      <c r="N59" s="31"/>
      <c r="O59" s="30"/>
      <c r="P59" s="31"/>
      <c r="Q59" s="30">
        <v>5</v>
      </c>
      <c r="R59" s="31">
        <v>36</v>
      </c>
      <c r="S59" s="30"/>
      <c r="T59" s="31"/>
      <c r="U59" s="30"/>
      <c r="V59" s="31"/>
      <c r="W59" s="21">
        <f>SUM(F59,H59,J59,L59,N59,P59,R59,T59,V59)</f>
        <v>59</v>
      </c>
      <c r="X59" s="176">
        <f>COUNT(E59,G59,I59,K59,M59,O59,Q59,S59,U59)</f>
        <v>2</v>
      </c>
      <c r="Y59" s="71"/>
      <c r="Z59" s="163"/>
      <c r="AA59" s="140"/>
      <c r="AB59" s="154"/>
      <c r="AC59" s="65"/>
    </row>
    <row r="60" spans="1:29" x14ac:dyDescent="0.25">
      <c r="A60" s="65"/>
      <c r="B60" s="1" t="s">
        <v>499</v>
      </c>
      <c r="C60" s="1" t="s">
        <v>113</v>
      </c>
      <c r="D60" s="1">
        <v>1967</v>
      </c>
      <c r="E60" s="1"/>
      <c r="F60" s="1"/>
      <c r="G60" s="1"/>
      <c r="H60" s="1"/>
      <c r="I60" s="1"/>
      <c r="J60" s="1"/>
      <c r="K60" s="1"/>
      <c r="L60" s="1"/>
      <c r="M60" s="30">
        <v>20</v>
      </c>
      <c r="N60" s="31">
        <v>21</v>
      </c>
      <c r="O60" s="30"/>
      <c r="P60" s="31"/>
      <c r="Q60" s="30"/>
      <c r="R60" s="31"/>
      <c r="S60" s="30"/>
      <c r="T60" s="31"/>
      <c r="U60" s="30"/>
      <c r="V60" s="31"/>
      <c r="W60" s="21">
        <f>SUM(F60,H60,J60,L60,N60,P60,R60,T60,V60)</f>
        <v>21</v>
      </c>
      <c r="X60" s="176">
        <f>COUNT(M60,G60,I60,K60,#REF!,O60,Q60,S60,U60)</f>
        <v>1</v>
      </c>
      <c r="Y60" s="71"/>
      <c r="Z60" s="163"/>
      <c r="AA60" s="140"/>
      <c r="AB60" s="154"/>
      <c r="AC60" s="65"/>
    </row>
    <row r="61" spans="1:29" x14ac:dyDescent="0.25">
      <c r="A61" s="65"/>
      <c r="B61" s="1" t="s">
        <v>525</v>
      </c>
      <c r="C61" s="1" t="s">
        <v>425</v>
      </c>
      <c r="D61" s="1">
        <v>1967</v>
      </c>
      <c r="E61" s="1"/>
      <c r="F61" s="1"/>
      <c r="G61" s="1"/>
      <c r="H61" s="1"/>
      <c r="I61" s="1"/>
      <c r="J61" s="1"/>
      <c r="K61" s="1"/>
      <c r="L61" s="1"/>
      <c r="M61" s="30">
        <v>42</v>
      </c>
      <c r="N61" s="31">
        <v>0</v>
      </c>
      <c r="O61" s="30"/>
      <c r="P61" s="31"/>
      <c r="Q61" s="30"/>
      <c r="R61" s="31"/>
      <c r="S61" s="30"/>
      <c r="T61" s="31"/>
      <c r="U61" s="30"/>
      <c r="V61" s="31"/>
      <c r="W61" s="21">
        <f>SUM(F61,H61,J61,L61,N61,P61,R61,T61,V61)</f>
        <v>0</v>
      </c>
      <c r="X61" s="176">
        <f>COUNT(M61,G61,I61,K61,#REF!,O61,Q61,S61,U61)</f>
        <v>1</v>
      </c>
      <c r="Y61" s="71"/>
      <c r="Z61" s="163"/>
      <c r="AA61" s="140"/>
      <c r="AB61" s="154"/>
      <c r="AC61" s="65"/>
    </row>
    <row r="62" spans="1:29" x14ac:dyDescent="0.25">
      <c r="A62" s="65"/>
      <c r="B62" s="1" t="s">
        <v>511</v>
      </c>
      <c r="C62" s="1" t="s">
        <v>80</v>
      </c>
      <c r="D62" s="1">
        <v>1973</v>
      </c>
      <c r="E62" s="1"/>
      <c r="F62" s="1"/>
      <c r="G62" s="1"/>
      <c r="H62" s="1"/>
      <c r="I62" s="1"/>
      <c r="J62" s="1"/>
      <c r="K62" s="1"/>
      <c r="L62" s="1"/>
      <c r="M62" s="30">
        <v>31</v>
      </c>
      <c r="N62" s="31">
        <v>10</v>
      </c>
      <c r="O62" s="30"/>
      <c r="P62" s="31"/>
      <c r="Q62" s="30"/>
      <c r="R62" s="31"/>
      <c r="S62" s="30"/>
      <c r="T62" s="31"/>
      <c r="U62" s="30"/>
      <c r="V62" s="31"/>
      <c r="W62" s="21">
        <f>SUM(F62,H62,J62,L62,N62,P62,R62,T62,V62)</f>
        <v>10</v>
      </c>
      <c r="X62" s="176">
        <f>COUNT(M62,G62,I62,K62,#REF!,O62,Q62,S62,U62)</f>
        <v>1</v>
      </c>
      <c r="Y62" s="71"/>
      <c r="Z62" s="163"/>
      <c r="AA62" s="140"/>
      <c r="AB62" s="154"/>
      <c r="AC62" s="65"/>
    </row>
    <row r="63" spans="1:29" x14ac:dyDescent="0.25">
      <c r="A63" s="65"/>
      <c r="B63" s="1" t="s">
        <v>531</v>
      </c>
      <c r="C63" s="1" t="s">
        <v>80</v>
      </c>
      <c r="D63" s="1">
        <v>1967</v>
      </c>
      <c r="E63" s="1"/>
      <c r="F63" s="1"/>
      <c r="G63" s="1"/>
      <c r="H63" s="1"/>
      <c r="I63" s="1"/>
      <c r="J63" s="1"/>
      <c r="K63" s="1"/>
      <c r="L63" s="1"/>
      <c r="M63" s="30">
        <v>47</v>
      </c>
      <c r="N63" s="31">
        <v>0</v>
      </c>
      <c r="O63" s="30"/>
      <c r="P63" s="31"/>
      <c r="Q63" s="30"/>
      <c r="R63" s="31"/>
      <c r="S63" s="30"/>
      <c r="T63" s="31"/>
      <c r="U63" s="30"/>
      <c r="V63" s="31"/>
      <c r="W63" s="21">
        <f>SUM(F63,H63,J63,L63,N63,P63,R63,T63,V63)</f>
        <v>0</v>
      </c>
      <c r="X63" s="176">
        <f>COUNT(M63,G63,I63,K63,#REF!,O63,Q63,S63,U63)</f>
        <v>1</v>
      </c>
      <c r="Y63" s="71"/>
      <c r="Z63" s="163"/>
      <c r="AA63" s="140"/>
      <c r="AB63" s="154"/>
      <c r="AC63" s="65"/>
    </row>
    <row r="64" spans="1:29" x14ac:dyDescent="0.25">
      <c r="A64" s="65"/>
      <c r="B64" s="1" t="s">
        <v>498</v>
      </c>
      <c r="C64" s="1" t="s">
        <v>210</v>
      </c>
      <c r="D64" s="1">
        <v>1967</v>
      </c>
      <c r="E64" s="1"/>
      <c r="F64" s="1"/>
      <c r="G64" s="1"/>
      <c r="H64" s="1"/>
      <c r="I64" s="1"/>
      <c r="J64" s="1"/>
      <c r="K64" s="1"/>
      <c r="L64" s="1"/>
      <c r="M64" s="30">
        <v>18</v>
      </c>
      <c r="N64" s="31">
        <v>23</v>
      </c>
      <c r="O64" s="30"/>
      <c r="P64" s="31"/>
      <c r="Q64" s="30"/>
      <c r="R64" s="31"/>
      <c r="S64" s="30"/>
      <c r="T64" s="31"/>
      <c r="U64" s="30"/>
      <c r="V64" s="31"/>
      <c r="W64" s="21">
        <f>SUM(F64,H64,J64,L64,N64,P64,R64,T64,V64)</f>
        <v>23</v>
      </c>
      <c r="X64" s="176">
        <f>COUNT(M64,G64,I64,K64,#REF!,O64,Q64,S64,U64)</f>
        <v>1</v>
      </c>
      <c r="Y64" s="71"/>
      <c r="Z64" s="163"/>
      <c r="AA64" s="140"/>
      <c r="AB64" s="154"/>
      <c r="AC64" s="65"/>
    </row>
    <row r="65" spans="1:29" x14ac:dyDescent="0.25">
      <c r="A65" s="65"/>
      <c r="B65" s="1" t="s">
        <v>494</v>
      </c>
      <c r="C65" s="1" t="s">
        <v>29</v>
      </c>
      <c r="D65" s="1">
        <v>1973</v>
      </c>
      <c r="E65" s="1"/>
      <c r="F65" s="1"/>
      <c r="G65" s="1"/>
      <c r="H65" s="1"/>
      <c r="I65" s="1"/>
      <c r="J65" s="1"/>
      <c r="K65" s="1"/>
      <c r="L65" s="1"/>
      <c r="M65" s="30">
        <v>12</v>
      </c>
      <c r="N65" s="31">
        <v>29</v>
      </c>
      <c r="O65" s="30"/>
      <c r="P65" s="31"/>
      <c r="Q65" s="30"/>
      <c r="R65" s="31"/>
      <c r="S65" s="30"/>
      <c r="T65" s="31"/>
      <c r="U65" s="30"/>
      <c r="V65" s="31"/>
      <c r="W65" s="21">
        <f>SUM(F65,H65,J65,L65,N65,P65,R65,T65,V65)</f>
        <v>29</v>
      </c>
      <c r="X65" s="176">
        <f>COUNT(M65,G65,I65,K65,#REF!,O65,Q65,S65,U65)</f>
        <v>1</v>
      </c>
      <c r="Y65" s="71"/>
      <c r="Z65" s="163"/>
      <c r="AA65" s="140"/>
      <c r="AB65" s="154"/>
      <c r="AC65" s="65"/>
    </row>
    <row r="66" spans="1:29" x14ac:dyDescent="0.25">
      <c r="A66" s="65"/>
      <c r="B66" s="1" t="s">
        <v>91</v>
      </c>
      <c r="C66" s="1" t="s">
        <v>27</v>
      </c>
      <c r="D66" s="1">
        <v>1967</v>
      </c>
      <c r="E66" s="1">
        <v>16</v>
      </c>
      <c r="F66" s="1">
        <v>25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21">
        <f>SUM(F66,H66,J66,L66,N66,P66,R66,T66,V66)</f>
        <v>25</v>
      </c>
      <c r="X66" s="176">
        <f>COUNT(E66,G66,I66,K66,M66,O66,Q66,S66,U66)</f>
        <v>1</v>
      </c>
      <c r="Y66" s="71"/>
      <c r="Z66" s="163"/>
      <c r="AA66" s="140"/>
      <c r="AB66" s="154"/>
      <c r="AC66" s="65"/>
    </row>
    <row r="67" spans="1:29" x14ac:dyDescent="0.25">
      <c r="A67" s="65"/>
      <c r="B67" s="1" t="s">
        <v>323</v>
      </c>
      <c r="C67" s="1" t="s">
        <v>324</v>
      </c>
      <c r="D67" s="1">
        <v>1973</v>
      </c>
      <c r="E67" s="1"/>
      <c r="F67" s="1"/>
      <c r="G67" s="1"/>
      <c r="H67" s="1"/>
      <c r="I67" s="1">
        <v>15</v>
      </c>
      <c r="J67" s="1">
        <v>26</v>
      </c>
      <c r="K67" s="1"/>
      <c r="L67" s="1"/>
      <c r="M67" s="1"/>
      <c r="N67" s="1"/>
      <c r="O67" s="1">
        <v>11</v>
      </c>
      <c r="P67" s="1">
        <v>30</v>
      </c>
      <c r="Q67" s="1"/>
      <c r="R67" s="1"/>
      <c r="S67" s="1"/>
      <c r="T67" s="1"/>
      <c r="U67" s="1"/>
      <c r="V67" s="1"/>
      <c r="W67" s="21">
        <f>SUM(F67,H67,J67,L67,N67,P67,R67,T67,V67)</f>
        <v>56</v>
      </c>
      <c r="X67" s="176">
        <f>COUNT(E67,G67,I67,K67,M67,O67,Q67,S67,U67)</f>
        <v>2</v>
      </c>
      <c r="Y67" s="71"/>
      <c r="Z67" s="163"/>
      <c r="AA67" s="140"/>
      <c r="AB67" s="154"/>
      <c r="AC67" s="65"/>
    </row>
    <row r="68" spans="1:29" x14ac:dyDescent="0.25">
      <c r="A68" s="65"/>
      <c r="B68" s="1" t="s">
        <v>380</v>
      </c>
      <c r="C68" s="1" t="s">
        <v>80</v>
      </c>
      <c r="D68" s="1">
        <v>1974</v>
      </c>
      <c r="E68" s="1"/>
      <c r="F68" s="1"/>
      <c r="G68" s="1"/>
      <c r="H68" s="1"/>
      <c r="I68" s="1"/>
      <c r="J68" s="1"/>
      <c r="K68" s="1">
        <v>15</v>
      </c>
      <c r="L68" s="1">
        <v>26</v>
      </c>
      <c r="M68" s="1">
        <v>24</v>
      </c>
      <c r="N68" s="1">
        <v>17</v>
      </c>
      <c r="O68" s="1"/>
      <c r="P68" s="1"/>
      <c r="Q68" s="1"/>
      <c r="R68" s="1"/>
      <c r="S68" s="1"/>
      <c r="T68" s="1"/>
      <c r="U68" s="1"/>
      <c r="V68" s="1"/>
      <c r="W68" s="21">
        <f>SUM(F68,H68,J68,L68,N68,P68,R68,T68,V68)</f>
        <v>43</v>
      </c>
      <c r="X68" s="176">
        <f>COUNT(E68,G68,I68,K68,M68,O68,Q68,S68,U68)</f>
        <v>2</v>
      </c>
      <c r="Y68" s="71"/>
      <c r="Z68" s="163"/>
      <c r="AA68" s="140"/>
      <c r="AB68" s="154"/>
      <c r="AC68" s="65"/>
    </row>
    <row r="69" spans="1:29" x14ac:dyDescent="0.25">
      <c r="A69" s="65"/>
      <c r="B69" s="1" t="s">
        <v>106</v>
      </c>
      <c r="C69" s="1" t="s">
        <v>67</v>
      </c>
      <c r="D69" s="1">
        <v>1974</v>
      </c>
      <c r="E69" s="1">
        <v>28</v>
      </c>
      <c r="F69" s="1">
        <v>13</v>
      </c>
      <c r="G69" s="16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1">
        <f>SUM(F69,H69,J69,L69,N69,P69,R69,T69,V69)</f>
        <v>13</v>
      </c>
      <c r="X69" s="176">
        <f>COUNT(E69,G69,I69,K69,M69,O69,Q69,S69,U69)</f>
        <v>1</v>
      </c>
      <c r="Y69" s="71"/>
      <c r="Z69" s="163"/>
      <c r="AA69" s="140"/>
      <c r="AB69" s="154"/>
      <c r="AC69" s="65"/>
    </row>
    <row r="70" spans="1:29" x14ac:dyDescent="0.25">
      <c r="A70" s="65"/>
      <c r="B70" s="1" t="s">
        <v>74</v>
      </c>
      <c r="C70" s="1" t="s">
        <v>29</v>
      </c>
      <c r="D70" s="1">
        <v>1969</v>
      </c>
      <c r="E70" s="1">
        <v>5</v>
      </c>
      <c r="F70" s="1">
        <v>36</v>
      </c>
      <c r="G70" s="163">
        <v>1</v>
      </c>
      <c r="H70" s="1">
        <v>50</v>
      </c>
      <c r="I70" s="1">
        <v>2</v>
      </c>
      <c r="J70" s="1">
        <v>45</v>
      </c>
      <c r="K70" s="1">
        <v>2</v>
      </c>
      <c r="L70" s="1">
        <v>45</v>
      </c>
      <c r="M70" s="1">
        <v>2</v>
      </c>
      <c r="N70" s="1">
        <v>45</v>
      </c>
      <c r="O70" s="1"/>
      <c r="P70" s="1"/>
      <c r="Q70" s="1">
        <v>1</v>
      </c>
      <c r="R70" s="1">
        <v>50</v>
      </c>
      <c r="S70" s="1"/>
      <c r="T70" s="1"/>
      <c r="U70" s="1"/>
      <c r="V70" s="1"/>
      <c r="W70" s="21">
        <f>SUM(F70,H70,J70,L70,N70,P70,R70,T70,V70)</f>
        <v>271</v>
      </c>
      <c r="X70" s="176">
        <f>COUNT(E70,G70,I70,K70,M70,O70,Q70,S70,U70)</f>
        <v>6</v>
      </c>
      <c r="Y70" s="71"/>
      <c r="Z70" s="163"/>
      <c r="AA70" s="140"/>
      <c r="AB70" s="154"/>
      <c r="AC70" s="65"/>
    </row>
    <row r="71" spans="1:29" x14ac:dyDescent="0.25">
      <c r="A71" s="65"/>
      <c r="B71" s="1" t="s">
        <v>386</v>
      </c>
      <c r="C71" s="1" t="s">
        <v>387</v>
      </c>
      <c r="D71" s="1">
        <v>1972</v>
      </c>
      <c r="E71" s="1"/>
      <c r="F71" s="1"/>
      <c r="G71" s="163"/>
      <c r="H71" s="1"/>
      <c r="I71" s="1"/>
      <c r="J71" s="1"/>
      <c r="K71" s="1">
        <v>20</v>
      </c>
      <c r="L71" s="1">
        <v>21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21">
        <f>SUM(F71,H71,J71,L71,N71,P71,R71,T71,V71)</f>
        <v>21</v>
      </c>
      <c r="X71" s="176">
        <f>COUNT(E71,G71,I71,K71,M71,O71,Q71,S71,U71)</f>
        <v>1</v>
      </c>
      <c r="Y71" s="71"/>
      <c r="Z71" s="163"/>
      <c r="AA71" s="140"/>
      <c r="AB71" s="154"/>
      <c r="AC71" s="65"/>
    </row>
    <row r="72" spans="1:29" x14ac:dyDescent="0.25">
      <c r="A72" s="65"/>
      <c r="B72" s="1" t="s">
        <v>259</v>
      </c>
      <c r="C72" s="1" t="s">
        <v>100</v>
      </c>
      <c r="D72" s="1">
        <v>1968</v>
      </c>
      <c r="E72" s="1"/>
      <c r="F72" s="1"/>
      <c r="G72" s="163">
        <v>16</v>
      </c>
      <c r="H72" s="1">
        <v>25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21">
        <f>SUM(F72,H72,J72,L72,N72,P72,R72,T72,V72)</f>
        <v>25</v>
      </c>
      <c r="X72" s="176">
        <f>COUNT(G72,#REF!,I72,K72,M72,O72,Q72,S72,U72)</f>
        <v>1</v>
      </c>
      <c r="Y72" s="71"/>
      <c r="Z72" s="163"/>
      <c r="AA72" s="140"/>
      <c r="AB72" s="154"/>
      <c r="AC72" s="65"/>
    </row>
    <row r="73" spans="1:29" x14ac:dyDescent="0.25">
      <c r="A73" s="65"/>
      <c r="B73" s="1" t="s">
        <v>523</v>
      </c>
      <c r="C73" s="1" t="s">
        <v>524</v>
      </c>
      <c r="D73" s="1">
        <v>1973</v>
      </c>
      <c r="E73" s="1"/>
      <c r="F73" s="1"/>
      <c r="G73" s="163"/>
      <c r="H73" s="1"/>
      <c r="I73" s="1"/>
      <c r="J73" s="1"/>
      <c r="K73" s="1"/>
      <c r="L73" s="1"/>
      <c r="M73" s="1">
        <v>41</v>
      </c>
      <c r="N73" s="1">
        <v>0</v>
      </c>
      <c r="O73" s="1"/>
      <c r="P73" s="1"/>
      <c r="Q73" s="1"/>
      <c r="R73" s="1"/>
      <c r="S73" s="1"/>
      <c r="T73" s="1"/>
      <c r="U73" s="1"/>
      <c r="V73" s="1"/>
      <c r="W73" s="21">
        <f>SUM(F73,H73,J73,L73,N73,P73,R73,T73,V73)</f>
        <v>0</v>
      </c>
      <c r="X73" s="176">
        <f>COUNT(M73,G73,I73,K73,#REF!,O73,Q73,S73,U73)</f>
        <v>1</v>
      </c>
      <c r="Y73" s="71"/>
      <c r="Z73" s="163"/>
      <c r="AA73" s="140"/>
      <c r="AB73" s="154"/>
      <c r="AC73" s="65"/>
    </row>
    <row r="74" spans="1:29" x14ac:dyDescent="0.25">
      <c r="A74" s="65"/>
      <c r="B74" s="1" t="s">
        <v>316</v>
      </c>
      <c r="C74" s="1" t="s">
        <v>47</v>
      </c>
      <c r="D74" s="1">
        <v>1971</v>
      </c>
      <c r="E74" s="1"/>
      <c r="F74" s="1"/>
      <c r="G74" s="163"/>
      <c r="H74" s="1"/>
      <c r="I74" s="1">
        <v>10</v>
      </c>
      <c r="J74" s="1">
        <v>31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1">
        <f>SUM(F74,H74,J74,L74,N74,P74,R74,T74,V74)</f>
        <v>31</v>
      </c>
      <c r="X74" s="176">
        <f>COUNT(E74,G74,I74,K74,M74,O74,Q74,S74,U74)</f>
        <v>1</v>
      </c>
      <c r="Y74" s="71"/>
      <c r="Z74" s="163"/>
      <c r="AA74" s="140"/>
      <c r="AB74" s="154"/>
      <c r="AC74" s="65"/>
    </row>
    <row r="75" spans="1:29" x14ac:dyDescent="0.25">
      <c r="A75" s="65"/>
      <c r="B75" s="1" t="s">
        <v>256</v>
      </c>
      <c r="C75" s="1" t="s">
        <v>27</v>
      </c>
      <c r="D75" s="1">
        <v>1975</v>
      </c>
      <c r="E75" s="1"/>
      <c r="F75" s="1"/>
      <c r="G75" s="163">
        <v>13</v>
      </c>
      <c r="H75" s="1">
        <v>28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1">
        <f>SUM(F75,H75,J75,L75,N75,P75,R75,T75,V75)</f>
        <v>28</v>
      </c>
      <c r="X75" s="176">
        <f>COUNT(G75,#REF!,I75,K75,M75,O75,Q75,S75,U75)</f>
        <v>1</v>
      </c>
      <c r="Y75" s="71"/>
      <c r="Z75" s="163"/>
      <c r="AA75" s="140"/>
      <c r="AB75" s="154"/>
      <c r="AC75" s="65"/>
    </row>
    <row r="76" spans="1:29" x14ac:dyDescent="0.25">
      <c r="A76" s="65"/>
      <c r="B76" s="1" t="s">
        <v>87</v>
      </c>
      <c r="C76" s="1" t="s">
        <v>67</v>
      </c>
      <c r="D76" s="1">
        <v>1974</v>
      </c>
      <c r="E76" s="1">
        <v>13</v>
      </c>
      <c r="F76" s="1">
        <v>28</v>
      </c>
      <c r="G76" s="16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1">
        <f>SUM(F76,H76,J76,L76,N76,P76,R76,T76,V76)</f>
        <v>28</v>
      </c>
      <c r="X76" s="176">
        <f>COUNT(E76,G76,I76,K76,M76,O76,Q76,S76,U76)</f>
        <v>1</v>
      </c>
      <c r="Y76" s="71"/>
      <c r="Z76" s="163"/>
      <c r="AA76" s="140"/>
      <c r="AB76" s="154"/>
      <c r="AC76" s="65"/>
    </row>
    <row r="77" spans="1:29" x14ac:dyDescent="0.25">
      <c r="A77" s="65"/>
      <c r="B77" s="1" t="s">
        <v>99</v>
      </c>
      <c r="C77" s="1" t="s">
        <v>100</v>
      </c>
      <c r="D77" s="1">
        <v>1968</v>
      </c>
      <c r="E77" s="1">
        <v>23</v>
      </c>
      <c r="F77" s="1">
        <v>18</v>
      </c>
      <c r="G77" s="163"/>
      <c r="H77" s="1"/>
      <c r="I77" s="1"/>
      <c r="J77" s="1"/>
      <c r="K77" s="1">
        <v>12</v>
      </c>
      <c r="L77" s="1">
        <v>29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21">
        <f>SUM(F77,H77,J77,L77,N77,P77,R77,T77,V77)</f>
        <v>47</v>
      </c>
      <c r="X77" s="176">
        <f>COUNT(E77,G77,I77,K77,M77,O77,Q77,S77,U77)</f>
        <v>2</v>
      </c>
      <c r="Y77" s="71"/>
      <c r="Z77" s="163"/>
      <c r="AA77" s="140"/>
      <c r="AB77" s="154"/>
      <c r="AC77" s="65"/>
    </row>
    <row r="78" spans="1:29" x14ac:dyDescent="0.25">
      <c r="A78" s="65"/>
      <c r="B78" s="1" t="s">
        <v>72</v>
      </c>
      <c r="C78" s="1" t="s">
        <v>73</v>
      </c>
      <c r="D78" s="1">
        <v>1969</v>
      </c>
      <c r="E78" s="1">
        <v>4</v>
      </c>
      <c r="F78" s="1">
        <v>38</v>
      </c>
      <c r="G78" s="16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1">
        <f>SUM(F78,H78,J78,L78,N78,P78,R78,T78,V78)</f>
        <v>38</v>
      </c>
      <c r="X78" s="176">
        <f>COUNT(E78,G78,I78,K78,M78,O78,Q78,S78,U78)</f>
        <v>1</v>
      </c>
      <c r="Y78" s="71"/>
      <c r="Z78" s="163"/>
      <c r="AA78" s="140"/>
      <c r="AB78" s="154"/>
      <c r="AC78" s="65"/>
    </row>
    <row r="79" spans="1:29" x14ac:dyDescent="0.25">
      <c r="A79" s="65"/>
      <c r="B79" s="1" t="s">
        <v>649</v>
      </c>
      <c r="C79" s="1" t="s">
        <v>153</v>
      </c>
      <c r="D79" s="1">
        <v>1975</v>
      </c>
      <c r="E79" s="1"/>
      <c r="F79" s="1"/>
      <c r="G79" s="163"/>
      <c r="H79" s="1"/>
      <c r="I79" s="1"/>
      <c r="J79" s="1"/>
      <c r="K79" s="1"/>
      <c r="L79" s="1"/>
      <c r="M79" s="1"/>
      <c r="N79" s="1"/>
      <c r="O79" s="1">
        <v>13</v>
      </c>
      <c r="P79" s="1">
        <v>28</v>
      </c>
      <c r="Q79" s="1"/>
      <c r="R79" s="1"/>
      <c r="S79" s="1"/>
      <c r="T79" s="1"/>
      <c r="U79" s="1"/>
      <c r="V79" s="1"/>
      <c r="W79" s="21">
        <f>SUM(F79,H79,J79,L79,N79,P79,R79,T79,V79)</f>
        <v>28</v>
      </c>
      <c r="X79" s="176">
        <f>COUNT(E79,G79,I79,K79,M79,O79,Q79,S79,U79)</f>
        <v>1</v>
      </c>
      <c r="Y79" s="71"/>
      <c r="Z79" s="163"/>
      <c r="AA79" s="140"/>
      <c r="AB79" s="154"/>
      <c r="AC79" s="65"/>
    </row>
    <row r="80" spans="1:29" x14ac:dyDescent="0.25">
      <c r="A80" s="65"/>
      <c r="B80" s="1" t="s">
        <v>512</v>
      </c>
      <c r="C80" s="1" t="s">
        <v>27</v>
      </c>
      <c r="D80" s="1">
        <v>1973</v>
      </c>
      <c r="E80" s="1"/>
      <c r="F80" s="1"/>
      <c r="G80" s="163"/>
      <c r="H80" s="1"/>
      <c r="I80" s="1"/>
      <c r="J80" s="1"/>
      <c r="K80" s="1"/>
      <c r="L80" s="1"/>
      <c r="M80" s="1">
        <v>32</v>
      </c>
      <c r="N80" s="1">
        <v>9</v>
      </c>
      <c r="O80" s="1"/>
      <c r="P80" s="1"/>
      <c r="Q80" s="1"/>
      <c r="R80" s="1"/>
      <c r="S80" s="1"/>
      <c r="T80" s="1"/>
      <c r="U80" s="1"/>
      <c r="V80" s="1"/>
      <c r="W80" s="21">
        <f>SUM(F80,H80,J80,L80,N80,P80,R80,T80,V80)</f>
        <v>9</v>
      </c>
      <c r="X80" s="176">
        <f>COUNT(M80,G80,I80,K80,#REF!,O80,Q80,S80,U80)</f>
        <v>1</v>
      </c>
      <c r="Y80" s="71"/>
      <c r="Z80" s="163"/>
      <c r="AA80" s="140"/>
      <c r="AB80" s="154"/>
      <c r="AC80" s="65"/>
    </row>
    <row r="81" spans="1:29" x14ac:dyDescent="0.25">
      <c r="A81" s="65"/>
      <c r="B81" s="1" t="s">
        <v>529</v>
      </c>
      <c r="C81" s="1" t="s">
        <v>530</v>
      </c>
      <c r="D81" s="1">
        <v>1973</v>
      </c>
      <c r="E81" s="1"/>
      <c r="F81" s="1"/>
      <c r="G81" s="163"/>
      <c r="H81" s="1"/>
      <c r="I81" s="1"/>
      <c r="J81" s="1"/>
      <c r="K81" s="1"/>
      <c r="L81" s="1"/>
      <c r="M81" s="1">
        <v>46</v>
      </c>
      <c r="N81" s="1">
        <v>0</v>
      </c>
      <c r="O81" s="1"/>
      <c r="P81" s="1"/>
      <c r="Q81" s="1"/>
      <c r="R81" s="1"/>
      <c r="S81" s="1"/>
      <c r="T81" s="1"/>
      <c r="U81" s="1"/>
      <c r="V81" s="1"/>
      <c r="W81" s="21">
        <f>SUM(F81,H81,J81,L81,N81,P81,R81,T81,V81)</f>
        <v>0</v>
      </c>
      <c r="X81" s="176">
        <f>COUNT(M81,G81,I81,K81,#REF!,O81,Q81,S81,U81)</f>
        <v>1</v>
      </c>
      <c r="Y81" s="71"/>
      <c r="Z81" s="163"/>
      <c r="AA81" s="140"/>
      <c r="AB81" s="154"/>
      <c r="AC81" s="65"/>
    </row>
    <row r="82" spans="1:29" x14ac:dyDescent="0.25">
      <c r="A82" s="65"/>
      <c r="B82" s="1" t="s">
        <v>504</v>
      </c>
      <c r="C82" s="1" t="s">
        <v>27</v>
      </c>
      <c r="D82" s="1">
        <v>1976</v>
      </c>
      <c r="E82" s="1"/>
      <c r="F82" s="1"/>
      <c r="G82" s="163"/>
      <c r="H82" s="1"/>
      <c r="I82" s="1"/>
      <c r="J82" s="1"/>
      <c r="K82" s="1"/>
      <c r="L82" s="1"/>
      <c r="M82" s="1">
        <v>26</v>
      </c>
      <c r="N82" s="1">
        <v>15</v>
      </c>
      <c r="O82" s="1"/>
      <c r="P82" s="1"/>
      <c r="Q82" s="1"/>
      <c r="R82" s="1"/>
      <c r="S82" s="1"/>
      <c r="T82" s="1"/>
      <c r="U82" s="1"/>
      <c r="V82" s="1"/>
      <c r="W82" s="21">
        <f>SUM(F82,H82,J82,L82,N82,P82,R82,T82,V82)</f>
        <v>15</v>
      </c>
      <c r="X82" s="176">
        <f>COUNT(M82,G82,I82,K82,#REF!,O82,Q82,S82,U82)</f>
        <v>1</v>
      </c>
      <c r="Y82" s="71"/>
      <c r="Z82" s="163"/>
      <c r="AA82" s="140"/>
      <c r="AB82" s="154"/>
      <c r="AC82" s="65"/>
    </row>
    <row r="83" spans="1:29" x14ac:dyDescent="0.25">
      <c r="A83" s="65"/>
      <c r="B83" s="1" t="s">
        <v>642</v>
      </c>
      <c r="C83" s="1" t="s">
        <v>31</v>
      </c>
      <c r="D83" s="1">
        <v>1967</v>
      </c>
      <c r="E83" s="1"/>
      <c r="F83" s="1"/>
      <c r="G83" s="163"/>
      <c r="H83" s="1"/>
      <c r="I83" s="1"/>
      <c r="J83" s="1"/>
      <c r="K83" s="1"/>
      <c r="L83" s="1"/>
      <c r="M83" s="1"/>
      <c r="N83" s="1"/>
      <c r="O83" s="1">
        <v>5</v>
      </c>
      <c r="P83" s="1">
        <v>36</v>
      </c>
      <c r="Q83" s="1"/>
      <c r="R83" s="1"/>
      <c r="S83" s="1"/>
      <c r="T83" s="1"/>
      <c r="U83" s="1"/>
      <c r="V83" s="1"/>
      <c r="W83" s="21">
        <f>SUM(F83,H83,J83,L83,N83,P83,R83,T83,V83)</f>
        <v>36</v>
      </c>
      <c r="X83" s="176">
        <f>COUNT(E83,G83,I83,K83,M83,O83,Q83,S83,U83)</f>
        <v>1</v>
      </c>
      <c r="Y83" s="71"/>
      <c r="Z83" s="163"/>
      <c r="AA83" s="140"/>
      <c r="AB83" s="154"/>
      <c r="AC83" s="65"/>
    </row>
    <row r="84" spans="1:29" x14ac:dyDescent="0.25">
      <c r="A84" s="65"/>
      <c r="B84" s="1" t="s">
        <v>94</v>
      </c>
      <c r="C84" s="1" t="s">
        <v>84</v>
      </c>
      <c r="D84" s="1">
        <v>1967</v>
      </c>
      <c r="E84" s="1">
        <v>18</v>
      </c>
      <c r="F84" s="1">
        <v>23</v>
      </c>
      <c r="G84" s="16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21">
        <f>SUM(F84,H84,J84,L84,N84,P84,R84,T84,V84)</f>
        <v>23</v>
      </c>
      <c r="X84" s="176">
        <f>COUNT(E84,G84,I84,K84,M84,O84,Q84,S84,U84)</f>
        <v>1</v>
      </c>
      <c r="Y84" s="71"/>
      <c r="Z84" s="163"/>
      <c r="AA84" s="140"/>
      <c r="AB84" s="154"/>
      <c r="AC84" s="65"/>
    </row>
    <row r="85" spans="1:29" x14ac:dyDescent="0.25">
      <c r="A85" s="65"/>
      <c r="B85" s="1" t="s">
        <v>650</v>
      </c>
      <c r="C85" s="1" t="s">
        <v>86</v>
      </c>
      <c r="D85" s="1">
        <v>1968</v>
      </c>
      <c r="E85" s="1"/>
      <c r="F85" s="1"/>
      <c r="G85" s="163"/>
      <c r="H85" s="1"/>
      <c r="I85" s="1"/>
      <c r="J85" s="1"/>
      <c r="K85" s="1"/>
      <c r="L85" s="1"/>
      <c r="M85" s="1"/>
      <c r="N85" s="1"/>
      <c r="O85" s="1">
        <v>14</v>
      </c>
      <c r="P85" s="1">
        <v>27</v>
      </c>
      <c r="Q85" s="1"/>
      <c r="R85" s="1"/>
      <c r="S85" s="1"/>
      <c r="T85" s="1"/>
      <c r="U85" s="1"/>
      <c r="V85" s="1"/>
      <c r="W85" s="21">
        <f>SUM(F85,H85,J85,L85,N85,P85,R85,T85,V85)</f>
        <v>27</v>
      </c>
      <c r="X85" s="176">
        <f>COUNT(E85,G85,I85,K85,M85,O85,Q85,S85,U85)</f>
        <v>1</v>
      </c>
      <c r="Y85" s="71"/>
      <c r="Z85" s="163"/>
      <c r="AA85" s="140"/>
      <c r="AB85" s="154"/>
      <c r="AC85" s="65"/>
    </row>
    <row r="86" spans="1:29" x14ac:dyDescent="0.25">
      <c r="A86" s="65"/>
      <c r="B86" s="1" t="s">
        <v>312</v>
      </c>
      <c r="C86" s="1" t="s">
        <v>75</v>
      </c>
      <c r="D86" s="1">
        <v>1967</v>
      </c>
      <c r="E86" s="1">
        <v>6</v>
      </c>
      <c r="F86" s="1">
        <v>35</v>
      </c>
      <c r="G86" s="1"/>
      <c r="H86" s="1"/>
      <c r="I86" s="1">
        <v>3</v>
      </c>
      <c r="J86" s="1">
        <v>40</v>
      </c>
      <c r="K86" s="1"/>
      <c r="L86" s="1"/>
      <c r="M86" s="1"/>
      <c r="N86" s="1"/>
      <c r="O86" s="1">
        <v>3</v>
      </c>
      <c r="P86" s="1">
        <v>40</v>
      </c>
      <c r="Q86" s="1"/>
      <c r="R86" s="1"/>
      <c r="S86" s="1"/>
      <c r="T86" s="1"/>
      <c r="U86" s="1"/>
      <c r="V86" s="1"/>
      <c r="W86" s="21">
        <f>SUM(F86,H86,J86,L86,N86,P86,R86,T86,V86)</f>
        <v>115</v>
      </c>
      <c r="X86" s="176">
        <f>COUNT(E86,G86,I86,K86,M86,O86,Q86,S86,U86)</f>
        <v>3</v>
      </c>
      <c r="Y86" s="71"/>
      <c r="Z86" s="163"/>
      <c r="AA86" s="140"/>
      <c r="AB86" s="154"/>
      <c r="AC86" s="65"/>
    </row>
    <row r="87" spans="1:29" x14ac:dyDescent="0.25">
      <c r="A87" s="65"/>
      <c r="B87" s="1" t="s">
        <v>497</v>
      </c>
      <c r="C87" s="1" t="s">
        <v>27</v>
      </c>
      <c r="D87" s="1">
        <v>1968</v>
      </c>
      <c r="E87" s="1"/>
      <c r="F87" s="1"/>
      <c r="G87" s="1"/>
      <c r="H87" s="1"/>
      <c r="I87" s="1"/>
      <c r="J87" s="1"/>
      <c r="K87" s="1"/>
      <c r="L87" s="1"/>
      <c r="M87" s="1">
        <v>17</v>
      </c>
      <c r="N87" s="1">
        <v>24</v>
      </c>
      <c r="O87" s="1"/>
      <c r="P87" s="1"/>
      <c r="Q87" s="1"/>
      <c r="R87" s="1"/>
      <c r="S87" s="1"/>
      <c r="T87" s="1"/>
      <c r="U87" s="1"/>
      <c r="V87" s="1"/>
      <c r="W87" s="21">
        <f>SUM(F87,H87,J87,L87,N87,P87,R87,T87,V87)</f>
        <v>24</v>
      </c>
      <c r="X87" s="176">
        <f>COUNT(M87,G87,I87,K87,#REF!,O87,Q87,S87,U87)</f>
        <v>1</v>
      </c>
      <c r="Y87" s="71"/>
      <c r="Z87" s="163"/>
      <c r="AA87" s="140"/>
      <c r="AB87" s="154"/>
      <c r="AC87" s="65"/>
    </row>
    <row r="88" spans="1:29" x14ac:dyDescent="0.25">
      <c r="A88" s="65"/>
      <c r="B88" s="1" t="s">
        <v>261</v>
      </c>
      <c r="C88" s="1" t="s">
        <v>113</v>
      </c>
      <c r="D88" s="1">
        <v>1968</v>
      </c>
      <c r="E88" s="1"/>
      <c r="F88" s="1"/>
      <c r="G88" s="1">
        <v>19</v>
      </c>
      <c r="H88" s="1">
        <v>22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1">
        <f>SUM(F88,H88,J88,L88,N88,P88,R88,T88,V88)</f>
        <v>22</v>
      </c>
      <c r="X88" s="176">
        <f>COUNT(G88,#REF!,I88,K88,M88,O88,Q88,S88,U88)</f>
        <v>1</v>
      </c>
      <c r="Y88" s="71"/>
      <c r="Z88" s="163"/>
      <c r="AA88" s="140"/>
      <c r="AB88" s="154"/>
      <c r="AC88" s="65"/>
    </row>
    <row r="89" spans="1:29" x14ac:dyDescent="0.25">
      <c r="A89" s="65"/>
      <c r="B89" s="1" t="s">
        <v>260</v>
      </c>
      <c r="C89" s="1" t="s">
        <v>113</v>
      </c>
      <c r="D89" s="1">
        <v>1968</v>
      </c>
      <c r="E89" s="1"/>
      <c r="F89" s="1"/>
      <c r="G89" s="1">
        <v>17</v>
      </c>
      <c r="H89" s="1">
        <v>24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21">
        <f>SUM(F89,H89,J89,L89,N89,P89,R89,T89,V89)</f>
        <v>24</v>
      </c>
      <c r="X89" s="176">
        <f>COUNT(G89,#REF!,I89,K89,M89,O89,Q89,S89,U89)</f>
        <v>1</v>
      </c>
      <c r="Y89" s="71"/>
      <c r="Z89" s="163"/>
      <c r="AA89" s="140"/>
      <c r="AB89" s="154"/>
      <c r="AC89" s="65"/>
    </row>
    <row r="90" spans="1:29" x14ac:dyDescent="0.25">
      <c r="A90" s="65"/>
      <c r="B90" s="1" t="s">
        <v>254</v>
      </c>
      <c r="C90" s="1" t="s">
        <v>113</v>
      </c>
      <c r="D90" s="1">
        <v>1973</v>
      </c>
      <c r="E90" s="1"/>
      <c r="F90" s="1"/>
      <c r="G90" s="1">
        <v>11</v>
      </c>
      <c r="H90" s="1">
        <v>30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1">
        <f>SUM(F90,H90,J90,L90,N90,P90,R90,T90,V90)</f>
        <v>30</v>
      </c>
      <c r="X90" s="176">
        <f>COUNT(G90,#REF!,I90,K90,M90,O90,Q90,S90,U90)</f>
        <v>1</v>
      </c>
      <c r="Y90" s="71"/>
      <c r="Z90" s="163"/>
      <c r="AA90" s="140"/>
      <c r="AB90" s="154"/>
      <c r="AC90" s="65"/>
    </row>
    <row r="91" spans="1:29" x14ac:dyDescent="0.25">
      <c r="A91" s="65"/>
      <c r="B91" s="1" t="s">
        <v>68</v>
      </c>
      <c r="C91" s="1" t="s">
        <v>29</v>
      </c>
      <c r="D91" s="1">
        <v>1974</v>
      </c>
      <c r="E91" s="1">
        <v>1</v>
      </c>
      <c r="F91" s="1">
        <v>50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1">
        <f>SUM(F91,H91,J91,L91,N91,P91,R91,T91,V91)</f>
        <v>50</v>
      </c>
      <c r="X91" s="176">
        <f>COUNT(E91,G91,I91,K91,M91,O91,Q91,S91,U91)</f>
        <v>1</v>
      </c>
      <c r="Y91" s="71"/>
      <c r="Z91" s="163"/>
      <c r="AA91" s="140"/>
      <c r="AB91" s="154"/>
      <c r="AC91" s="65"/>
    </row>
    <row r="92" spans="1:29" x14ac:dyDescent="0.25">
      <c r="A92" s="65"/>
      <c r="B92" s="1" t="s">
        <v>109</v>
      </c>
      <c r="C92" s="1" t="s">
        <v>29</v>
      </c>
      <c r="D92" s="1">
        <v>1967</v>
      </c>
      <c r="E92" s="1">
        <v>30</v>
      </c>
      <c r="F92" s="1">
        <v>11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1">
        <f>SUM(F92,H92,J92,L92,N92,P92,R92,T92,V92)</f>
        <v>11</v>
      </c>
      <c r="X92" s="176">
        <f>COUNT(E92,G92,I92,K92,M92,O92,Q92,S92,U92)</f>
        <v>1</v>
      </c>
      <c r="Y92" s="71"/>
      <c r="Z92" s="163"/>
      <c r="AA92" s="140"/>
      <c r="AB92" s="154"/>
      <c r="AC92" s="65"/>
    </row>
    <row r="93" spans="1:29" x14ac:dyDescent="0.25">
      <c r="A93" s="65"/>
      <c r="B93" s="1" t="s">
        <v>249</v>
      </c>
      <c r="C93" s="1" t="s">
        <v>250</v>
      </c>
      <c r="D93" s="1">
        <v>1969</v>
      </c>
      <c r="E93" s="1"/>
      <c r="F93" s="1"/>
      <c r="G93" s="1">
        <v>5</v>
      </c>
      <c r="H93" s="1">
        <v>36</v>
      </c>
      <c r="I93" s="1"/>
      <c r="J93" s="1"/>
      <c r="K93" s="1">
        <v>8</v>
      </c>
      <c r="L93" s="1">
        <v>33</v>
      </c>
      <c r="M93" s="1">
        <v>9</v>
      </c>
      <c r="N93" s="1">
        <v>32</v>
      </c>
      <c r="O93" s="1">
        <v>4</v>
      </c>
      <c r="P93" s="1">
        <v>38</v>
      </c>
      <c r="Q93" s="1">
        <v>2</v>
      </c>
      <c r="R93" s="1">
        <v>45</v>
      </c>
      <c r="S93" s="1"/>
      <c r="T93" s="1"/>
      <c r="U93" s="1"/>
      <c r="V93" s="1"/>
      <c r="W93" s="21">
        <f>SUM(F93,H93,J93,L93,N93,P93,R93,T93,V93)</f>
        <v>184</v>
      </c>
      <c r="X93" s="176">
        <f>COUNT(G93,#REF!,I93,K93,M93,O93,Q93,S93,U93)</f>
        <v>5</v>
      </c>
      <c r="Y93" s="71"/>
      <c r="Z93" s="163"/>
      <c r="AA93" s="140"/>
      <c r="AB93" s="154"/>
      <c r="AC93" s="65"/>
    </row>
    <row r="94" spans="1:29" x14ac:dyDescent="0.25">
      <c r="A94" s="65"/>
      <c r="B94" s="1" t="s">
        <v>490</v>
      </c>
      <c r="C94" s="1" t="s">
        <v>115</v>
      </c>
      <c r="D94" s="1">
        <v>1973</v>
      </c>
      <c r="E94" s="1"/>
      <c r="F94" s="1"/>
      <c r="G94" s="1"/>
      <c r="H94" s="1"/>
      <c r="I94" s="1"/>
      <c r="J94" s="1"/>
      <c r="K94" s="1"/>
      <c r="L94" s="1"/>
      <c r="M94" s="1">
        <v>3</v>
      </c>
      <c r="N94" s="1">
        <v>40</v>
      </c>
      <c r="O94" s="1"/>
      <c r="P94" s="1"/>
      <c r="Q94" s="1"/>
      <c r="R94" s="1"/>
      <c r="S94" s="1"/>
      <c r="T94" s="1"/>
      <c r="U94" s="1"/>
      <c r="V94" s="1"/>
      <c r="W94" s="21">
        <f>SUM(F94,H94,J94,L94,N94,P94,R94,T94,V94)</f>
        <v>40</v>
      </c>
      <c r="X94" s="176">
        <f>COUNT(M94,G94,I94,K94,#REF!,O94,Q94,S94,U94)</f>
        <v>1</v>
      </c>
      <c r="Y94" s="71"/>
      <c r="Z94" s="163"/>
      <c r="AA94" s="140"/>
      <c r="AB94" s="154"/>
      <c r="AC94" s="65"/>
    </row>
    <row r="95" spans="1:29" x14ac:dyDescent="0.25">
      <c r="A95" s="65"/>
      <c r="B95" s="1" t="s">
        <v>98</v>
      </c>
      <c r="C95" s="1" t="s">
        <v>29</v>
      </c>
      <c r="D95" s="1">
        <v>1973</v>
      </c>
      <c r="E95" s="1">
        <v>22</v>
      </c>
      <c r="F95" s="1">
        <v>19</v>
      </c>
      <c r="G95" s="1"/>
      <c r="H95" s="1"/>
      <c r="I95" s="1"/>
      <c r="J95" s="1"/>
      <c r="K95" s="1">
        <v>14</v>
      </c>
      <c r="L95" s="1">
        <v>27</v>
      </c>
      <c r="M95" s="1"/>
      <c r="N95" s="1"/>
      <c r="O95" s="1"/>
      <c r="P95" s="1"/>
      <c r="Q95" s="1">
        <v>9</v>
      </c>
      <c r="R95" s="1">
        <v>32</v>
      </c>
      <c r="S95" s="1"/>
      <c r="T95" s="1"/>
      <c r="U95" s="1"/>
      <c r="V95" s="1"/>
      <c r="W95" s="21">
        <f>SUM(F95,H95,J95,L95,N95,P95,R95,T95,V95)</f>
        <v>78</v>
      </c>
      <c r="X95" s="176">
        <f>COUNT(E95,G95,I95,K95,M95,O95,Q95,S95,U95)</f>
        <v>3</v>
      </c>
      <c r="Y95" s="71"/>
      <c r="Z95" s="163"/>
      <c r="AA95" s="140"/>
      <c r="AB95" s="154"/>
      <c r="AC95" s="65"/>
    </row>
    <row r="96" spans="1:29" x14ac:dyDescent="0.25">
      <c r="A96" s="65"/>
      <c r="B96" s="1" t="s">
        <v>83</v>
      </c>
      <c r="C96" s="1" t="s">
        <v>84</v>
      </c>
      <c r="D96" s="1">
        <v>1974</v>
      </c>
      <c r="E96" s="1">
        <v>11</v>
      </c>
      <c r="F96" s="1">
        <v>30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1">
        <f>SUM(F96,H96,J96,L96,N96,P96,R96,T96,V96)</f>
        <v>30</v>
      </c>
      <c r="X96" s="176">
        <f>COUNT(E96,G96,I96,K96,M96,O96,Q96,S96,U96)</f>
        <v>1</v>
      </c>
      <c r="Y96" s="71"/>
      <c r="Z96" s="163"/>
      <c r="AA96" s="140"/>
      <c r="AB96" s="154"/>
      <c r="AC96" s="65"/>
    </row>
    <row r="97" spans="1:29" x14ac:dyDescent="0.25">
      <c r="A97" s="65"/>
      <c r="B97" s="1" t="s">
        <v>252</v>
      </c>
      <c r="C97" s="1" t="s">
        <v>113</v>
      </c>
      <c r="D97" s="1">
        <v>1974</v>
      </c>
      <c r="E97" s="1"/>
      <c r="F97" s="1"/>
      <c r="G97" s="1">
        <v>8</v>
      </c>
      <c r="H97" s="1">
        <v>33</v>
      </c>
      <c r="I97" s="1"/>
      <c r="J97" s="1"/>
      <c r="K97" s="1">
        <v>5</v>
      </c>
      <c r="L97" s="1">
        <v>36</v>
      </c>
      <c r="M97" s="1">
        <v>11</v>
      </c>
      <c r="N97" s="1">
        <v>30</v>
      </c>
      <c r="O97" s="1">
        <v>6</v>
      </c>
      <c r="P97" s="1">
        <v>35</v>
      </c>
      <c r="Q97" s="1">
        <v>3</v>
      </c>
      <c r="R97" s="1">
        <v>40</v>
      </c>
      <c r="S97" s="1"/>
      <c r="T97" s="1"/>
      <c r="U97" s="1"/>
      <c r="V97" s="1"/>
      <c r="W97" s="21">
        <f>SUM(F97,H97,J97,L97,N97,P97,R97,T97,V97)</f>
        <v>174</v>
      </c>
      <c r="X97" s="176">
        <f>COUNT(G97,#REF!,I97,K97,M97,O97,Q97,S97,U97)</f>
        <v>5</v>
      </c>
      <c r="Y97" s="71"/>
      <c r="Z97" s="163"/>
      <c r="AA97" s="140"/>
      <c r="AB97" s="154"/>
      <c r="AC97" s="65"/>
    </row>
    <row r="98" spans="1:29" x14ac:dyDescent="0.25">
      <c r="A98" s="65"/>
      <c r="B98" s="1" t="s">
        <v>492</v>
      </c>
      <c r="C98" s="1" t="s">
        <v>168</v>
      </c>
      <c r="D98" s="1">
        <v>1976</v>
      </c>
      <c r="E98" s="1"/>
      <c r="F98" s="1"/>
      <c r="G98" s="1"/>
      <c r="H98" s="1"/>
      <c r="I98" s="1"/>
      <c r="J98" s="1"/>
      <c r="K98" s="1"/>
      <c r="L98" s="1"/>
      <c r="M98" s="1">
        <v>8</v>
      </c>
      <c r="N98" s="1">
        <v>33</v>
      </c>
      <c r="O98" s="1"/>
      <c r="P98" s="1"/>
      <c r="Q98" s="1"/>
      <c r="R98" s="1"/>
      <c r="S98" s="1"/>
      <c r="T98" s="1"/>
      <c r="U98" s="1"/>
      <c r="V98" s="1"/>
      <c r="W98" s="21">
        <f>SUM(F98,H98,J98,L98,N98,P98,R98,T98,V98)</f>
        <v>33</v>
      </c>
      <c r="X98" s="176">
        <f>COUNT(M98,G98,I98,K98,#REF!,O98,Q98,S98,U98)</f>
        <v>1</v>
      </c>
      <c r="Y98" s="71"/>
      <c r="Z98" s="163"/>
      <c r="AA98" s="140"/>
      <c r="AB98" s="154"/>
      <c r="AC98" s="65"/>
    </row>
    <row r="99" spans="1:29" x14ac:dyDescent="0.25">
      <c r="A99" s="65"/>
      <c r="B99" s="1" t="s">
        <v>502</v>
      </c>
      <c r="C99" s="1"/>
      <c r="D99" s="1">
        <v>1974</v>
      </c>
      <c r="E99" s="1"/>
      <c r="F99" s="1"/>
      <c r="G99" s="1"/>
      <c r="H99" s="1"/>
      <c r="I99" s="1"/>
      <c r="J99" s="1"/>
      <c r="K99" s="1"/>
      <c r="L99" s="1"/>
      <c r="M99" s="1">
        <v>23</v>
      </c>
      <c r="N99" s="1">
        <v>18</v>
      </c>
      <c r="O99" s="1"/>
      <c r="P99" s="1"/>
      <c r="Q99" s="1"/>
      <c r="R99" s="1"/>
      <c r="S99" s="1"/>
      <c r="T99" s="1"/>
      <c r="U99" s="1"/>
      <c r="V99" s="1"/>
      <c r="W99" s="21">
        <f>SUM(F99,H99,J99,L99,N99,P99,R99,T99,V99)</f>
        <v>18</v>
      </c>
      <c r="X99" s="176">
        <f>COUNT(M99,G99,I99,K99,#REF!,O99,Q99,S99,U99)</f>
        <v>1</v>
      </c>
      <c r="Y99" s="71"/>
      <c r="Z99" s="163"/>
      <c r="AA99" s="140"/>
      <c r="AB99" s="154"/>
      <c r="AC99" s="65"/>
    </row>
    <row r="100" spans="1:29" x14ac:dyDescent="0.25">
      <c r="A100" s="65"/>
      <c r="B100" s="1" t="s">
        <v>102</v>
      </c>
      <c r="C100" s="1" t="s">
        <v>29</v>
      </c>
      <c r="D100" s="1">
        <v>1967</v>
      </c>
      <c r="E100" s="1">
        <v>25</v>
      </c>
      <c r="F100" s="1">
        <v>16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1">
        <f>SUM(F100,H100,J100,L100,N100,P100,R100,T100,V100)</f>
        <v>16</v>
      </c>
      <c r="X100" s="176">
        <f>COUNT(E100,G100,I100,K100,M100,O100,Q100,S100,U100)</f>
        <v>1</v>
      </c>
      <c r="Y100" s="71"/>
      <c r="Z100" s="163"/>
      <c r="AA100" s="140"/>
      <c r="AB100" s="154"/>
      <c r="AC100" s="65"/>
    </row>
    <row r="101" spans="1:29" x14ac:dyDescent="0.25">
      <c r="A101" s="65"/>
      <c r="B101" s="1" t="s">
        <v>92</v>
      </c>
      <c r="C101" s="1" t="s">
        <v>93</v>
      </c>
      <c r="D101" s="1">
        <v>1975</v>
      </c>
      <c r="E101" s="1">
        <v>17</v>
      </c>
      <c r="F101" s="1">
        <v>24</v>
      </c>
      <c r="G101" s="1"/>
      <c r="H101" s="1"/>
      <c r="I101" s="1"/>
      <c r="J101" s="1"/>
      <c r="K101" s="1"/>
      <c r="L101" s="1"/>
      <c r="M101" s="1">
        <v>19</v>
      </c>
      <c r="N101" s="1">
        <v>22</v>
      </c>
      <c r="O101" s="1"/>
      <c r="P101" s="1"/>
      <c r="Q101" s="1"/>
      <c r="R101" s="1"/>
      <c r="S101" s="1"/>
      <c r="T101" s="1"/>
      <c r="U101" s="1"/>
      <c r="V101" s="1"/>
      <c r="W101" s="21">
        <f>SUM(F101,H101,J101,L101,N101,P101,R101,T101,V101)</f>
        <v>46</v>
      </c>
      <c r="X101" s="176">
        <f>COUNT(E101,G101,I101,K101,M101,O101,Q101,S101,U101)</f>
        <v>2</v>
      </c>
      <c r="Y101" s="71"/>
      <c r="Z101" s="163"/>
      <c r="AA101" s="140"/>
      <c r="AB101" s="154"/>
      <c r="AC101" s="65"/>
    </row>
    <row r="102" spans="1:29" x14ac:dyDescent="0.25">
      <c r="A102" s="65"/>
      <c r="B102" s="1" t="s">
        <v>313</v>
      </c>
      <c r="C102" s="1" t="s">
        <v>314</v>
      </c>
      <c r="D102" s="1">
        <v>1967</v>
      </c>
      <c r="E102" s="1"/>
      <c r="F102" s="1"/>
      <c r="G102" s="1"/>
      <c r="H102" s="1"/>
      <c r="I102" s="1">
        <v>5</v>
      </c>
      <c r="J102" s="1">
        <v>36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1">
        <f>SUM(F102,H102,J102,L102,N102,P102,R102,T102,V102)</f>
        <v>36</v>
      </c>
      <c r="X102" s="176">
        <f>COUNT(E102,G102,I102,K102,M102,O102,Q102,S102,U102)</f>
        <v>1</v>
      </c>
      <c r="Y102" s="71"/>
      <c r="Z102" s="163"/>
      <c r="AA102" s="140"/>
      <c r="AB102" s="154"/>
      <c r="AC102" s="65"/>
    </row>
    <row r="103" spans="1:29" x14ac:dyDescent="0.25">
      <c r="A103" s="65"/>
      <c r="B103" s="1" t="s">
        <v>103</v>
      </c>
      <c r="C103" s="1" t="s">
        <v>104</v>
      </c>
      <c r="D103" s="1">
        <v>1972</v>
      </c>
      <c r="E103" s="1">
        <v>26</v>
      </c>
      <c r="F103" s="1">
        <v>15</v>
      </c>
      <c r="G103" s="1">
        <v>18</v>
      </c>
      <c r="H103" s="1">
        <v>23</v>
      </c>
      <c r="I103" s="1"/>
      <c r="J103" s="1"/>
      <c r="K103" s="1">
        <v>16</v>
      </c>
      <c r="L103" s="1">
        <v>25</v>
      </c>
      <c r="M103" s="1"/>
      <c r="N103" s="1"/>
      <c r="O103" s="1">
        <v>12</v>
      </c>
      <c r="P103" s="1">
        <v>29</v>
      </c>
      <c r="Q103" s="1">
        <v>10</v>
      </c>
      <c r="R103" s="1">
        <v>31</v>
      </c>
      <c r="S103" s="1"/>
      <c r="T103" s="1"/>
      <c r="U103" s="1"/>
      <c r="V103" s="1"/>
      <c r="W103" s="21">
        <f>SUM(F103,H103,J103,L103,N103,P103,R103,T103,V103)</f>
        <v>123</v>
      </c>
      <c r="X103" s="176">
        <f>COUNT(E103,G103,I103,K103,M103,O103,Q103,S103,U103)</f>
        <v>5</v>
      </c>
      <c r="Y103" s="71"/>
      <c r="Z103" s="163"/>
      <c r="AA103" s="140"/>
      <c r="AB103" s="154"/>
      <c r="AC103" s="65"/>
    </row>
    <row r="104" spans="1:29" x14ac:dyDescent="0.25">
      <c r="A104" s="65"/>
      <c r="B104" s="1" t="s">
        <v>505</v>
      </c>
      <c r="C104" s="1" t="s">
        <v>506</v>
      </c>
      <c r="D104" s="1">
        <v>1973</v>
      </c>
      <c r="E104" s="1"/>
      <c r="F104" s="1"/>
      <c r="G104" s="1"/>
      <c r="H104" s="1"/>
      <c r="I104" s="1"/>
      <c r="J104" s="1"/>
      <c r="K104" s="1"/>
      <c r="L104" s="1"/>
      <c r="M104" s="1">
        <v>27</v>
      </c>
      <c r="N104" s="1">
        <v>14</v>
      </c>
      <c r="O104" s="1"/>
      <c r="P104" s="1"/>
      <c r="Q104" s="1"/>
      <c r="R104" s="1"/>
      <c r="S104" s="1"/>
      <c r="T104" s="1"/>
      <c r="U104" s="1"/>
      <c r="V104" s="1"/>
      <c r="W104" s="21">
        <f>SUM(F104,H104,J104,L104,N104,P104,R104,T104,V104)</f>
        <v>14</v>
      </c>
      <c r="X104" s="176">
        <f>COUNT(M104,G104,I104,K104,#REF!,O104,Q104,S104,U104)</f>
        <v>1</v>
      </c>
      <c r="Y104" s="71"/>
      <c r="Z104" s="163"/>
      <c r="AA104" s="140"/>
      <c r="AB104" s="154"/>
      <c r="AC104" s="65"/>
    </row>
    <row r="105" spans="1:29" x14ac:dyDescent="0.25">
      <c r="A105" s="65"/>
      <c r="B105" s="1" t="s">
        <v>493</v>
      </c>
      <c r="C105" s="1"/>
      <c r="D105" s="1">
        <v>1972</v>
      </c>
      <c r="E105" s="1"/>
      <c r="F105" s="1"/>
      <c r="G105" s="1"/>
      <c r="H105" s="1"/>
      <c r="I105" s="1"/>
      <c r="J105" s="1"/>
      <c r="K105" s="1"/>
      <c r="L105" s="1"/>
      <c r="M105" s="1">
        <v>10</v>
      </c>
      <c r="N105" s="1">
        <v>31</v>
      </c>
      <c r="O105" s="1"/>
      <c r="P105" s="1"/>
      <c r="Q105" s="1"/>
      <c r="R105" s="1"/>
      <c r="S105" s="1"/>
      <c r="T105" s="1"/>
      <c r="U105" s="1"/>
      <c r="V105" s="1"/>
      <c r="W105" s="21">
        <f>SUM(F105,H105,J105,L105,N105,P105,R105,T105,V105)</f>
        <v>31</v>
      </c>
      <c r="X105" s="176">
        <f>COUNT(M105,G105,I105,K105,#REF!,O105,Q105,S105,U105)</f>
        <v>1</v>
      </c>
      <c r="Y105" s="71"/>
      <c r="Z105" s="163"/>
      <c r="AA105" s="140"/>
      <c r="AB105" s="154"/>
      <c r="AC105" s="65"/>
    </row>
    <row r="106" spans="1:29" x14ac:dyDescent="0.25">
      <c r="A106" s="65"/>
      <c r="B106" s="1" t="s">
        <v>644</v>
      </c>
      <c r="C106" s="1" t="s">
        <v>645</v>
      </c>
      <c r="D106" s="1">
        <v>1971</v>
      </c>
      <c r="E106" s="1"/>
      <c r="F106" s="1"/>
      <c r="G106" s="1"/>
      <c r="H106" s="1"/>
      <c r="I106" s="136"/>
      <c r="J106" s="136"/>
      <c r="K106" s="1"/>
      <c r="L106" s="1"/>
      <c r="M106" s="1"/>
      <c r="N106" s="1"/>
      <c r="O106" s="1">
        <v>8</v>
      </c>
      <c r="P106" s="1">
        <v>33</v>
      </c>
      <c r="Q106" s="1"/>
      <c r="R106" s="1"/>
      <c r="S106" s="1"/>
      <c r="T106" s="1"/>
      <c r="U106" s="1"/>
      <c r="V106" s="1"/>
      <c r="W106" s="21">
        <f>SUM(F106,H106,J106,L106,N106,P106,R106,T106,V106)</f>
        <v>33</v>
      </c>
      <c r="X106" s="176">
        <f>COUNT(E106,G106,I106,K106,M106,O106,Q106,S106,U106)</f>
        <v>1</v>
      </c>
      <c r="Y106" s="71"/>
      <c r="Z106" s="163"/>
      <c r="AA106" s="140"/>
      <c r="AB106" s="154"/>
      <c r="AC106" s="65"/>
    </row>
    <row r="107" spans="1:29" x14ac:dyDescent="0.25">
      <c r="A107" s="65"/>
      <c r="B107" s="1" t="s">
        <v>318</v>
      </c>
      <c r="C107" s="1" t="s">
        <v>319</v>
      </c>
      <c r="D107" s="1">
        <v>1972</v>
      </c>
      <c r="E107" s="1"/>
      <c r="F107" s="1"/>
      <c r="G107" s="1"/>
      <c r="H107" s="1"/>
      <c r="I107" s="1">
        <v>12</v>
      </c>
      <c r="J107" s="1">
        <v>29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1">
        <f>SUM(F107,H107,J107,L107,N107,P107,R107,T107,V107)</f>
        <v>29</v>
      </c>
      <c r="X107" s="176">
        <f>COUNT(E107,G107,I107,K107,M107,O107,Q107,S107,U107)</f>
        <v>1</v>
      </c>
      <c r="Y107" s="71"/>
      <c r="Z107" s="163"/>
      <c r="AA107" s="104"/>
      <c r="AB107" s="107"/>
      <c r="AC107" s="65"/>
    </row>
    <row r="108" spans="1:29" x14ac:dyDescent="0.25">
      <c r="A108" s="65"/>
      <c r="B108" s="1" t="s">
        <v>647</v>
      </c>
      <c r="C108" s="1" t="s">
        <v>648</v>
      </c>
      <c r="D108" s="1">
        <v>1975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>
        <v>10</v>
      </c>
      <c r="P108" s="1">
        <v>31</v>
      </c>
      <c r="Q108" s="1"/>
      <c r="R108" s="1"/>
      <c r="S108" s="1"/>
      <c r="T108" s="1"/>
      <c r="U108" s="1"/>
      <c r="V108" s="1"/>
      <c r="W108" s="21">
        <f>SUM(F108,H108,J108,L108,N108,P108,R108,T108,V108)</f>
        <v>31</v>
      </c>
      <c r="X108" s="176">
        <f>COUNT(E108,G108,I108,K108,M108,O108,Q108,S108,U108)</f>
        <v>1</v>
      </c>
      <c r="Y108" s="71"/>
      <c r="Z108" s="163"/>
      <c r="AA108" s="104"/>
      <c r="AB108" s="107"/>
      <c r="AC108" s="65"/>
    </row>
    <row r="109" spans="1:29" x14ac:dyDescent="0.25">
      <c r="A109" s="65"/>
      <c r="B109" s="1" t="s">
        <v>105</v>
      </c>
      <c r="C109" s="1" t="s">
        <v>29</v>
      </c>
      <c r="D109" s="1">
        <v>1967</v>
      </c>
      <c r="E109" s="1">
        <v>27</v>
      </c>
      <c r="F109" s="1">
        <v>14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1">
        <f>SUM(F109,H109,J109,L109,N109,P109,R109,T109,V109)</f>
        <v>14</v>
      </c>
      <c r="X109" s="176">
        <f>COUNT(E109,G109,I109,K109,M109,O109,Q109,S109,U109)</f>
        <v>1</v>
      </c>
      <c r="Y109" s="71"/>
      <c r="Z109" s="163"/>
      <c r="AA109" s="104"/>
      <c r="AB109" s="107"/>
      <c r="AC109" s="65"/>
    </row>
    <row r="110" spans="1:29" x14ac:dyDescent="0.25">
      <c r="A110" s="65"/>
      <c r="B110" s="1" t="s">
        <v>384</v>
      </c>
      <c r="C110" s="1" t="s">
        <v>385</v>
      </c>
      <c r="D110" s="1">
        <v>1970</v>
      </c>
      <c r="E110" s="1"/>
      <c r="F110" s="1"/>
      <c r="G110" s="1"/>
      <c r="H110" s="1"/>
      <c r="I110" s="1"/>
      <c r="J110" s="1"/>
      <c r="K110" s="1">
        <v>19</v>
      </c>
      <c r="L110" s="1">
        <v>22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1">
        <f>SUM(F110,H110,J110,L110,N110,P110,R110,T110,V110)</f>
        <v>22</v>
      </c>
      <c r="X110" s="176">
        <f>COUNT(E110,G110,I110,K110,M110,O110,Q110,S110,U110)</f>
        <v>1</v>
      </c>
      <c r="Y110" s="71"/>
      <c r="Z110" s="163"/>
      <c r="AA110" s="104"/>
      <c r="AB110" s="107"/>
      <c r="AC110" s="65"/>
    </row>
    <row r="111" spans="1:29" x14ac:dyDescent="0.25">
      <c r="A111" s="65"/>
      <c r="B111" s="1" t="s">
        <v>381</v>
      </c>
      <c r="C111" s="1" t="s">
        <v>382</v>
      </c>
      <c r="D111" s="1">
        <v>1969</v>
      </c>
      <c r="E111" s="1"/>
      <c r="F111" s="1"/>
      <c r="G111" s="1"/>
      <c r="H111" s="1"/>
      <c r="I111" s="1"/>
      <c r="J111" s="1"/>
      <c r="K111" s="1">
        <v>17</v>
      </c>
      <c r="L111" s="1">
        <v>24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1">
        <f>SUM(F111,H111,J111,L111,N111,P111,R111,T111,V111)</f>
        <v>24</v>
      </c>
      <c r="X111" s="176">
        <f>COUNT(E111,G111,I111,K111,M111,O111,Q111,S111,U111)</f>
        <v>1</v>
      </c>
      <c r="Y111" s="71"/>
      <c r="Z111" s="163"/>
      <c r="AA111" s="104"/>
      <c r="AB111" s="107"/>
      <c r="AC111" s="65"/>
    </row>
    <row r="112" spans="1:29" x14ac:dyDescent="0.25">
      <c r="A112" s="65"/>
      <c r="B112" s="1" t="s">
        <v>101</v>
      </c>
      <c r="C112" s="1" t="s">
        <v>71</v>
      </c>
      <c r="D112" s="1">
        <v>1972</v>
      </c>
      <c r="E112" s="1">
        <v>24</v>
      </c>
      <c r="F112" s="1">
        <v>17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1">
        <f>SUM(F112,H112,J112,L112,N112,P112,R112,T112,V112)</f>
        <v>17</v>
      </c>
      <c r="X112" s="176">
        <f>COUNT(E112,G112,I112,K112,M112,O112,Q112,S112,U112)</f>
        <v>1</v>
      </c>
      <c r="Y112" s="71"/>
      <c r="Z112" s="163"/>
      <c r="AA112" s="104"/>
      <c r="AB112" s="107"/>
      <c r="AC112" s="65"/>
    </row>
    <row r="113" spans="1:29" x14ac:dyDescent="0.25">
      <c r="A113" s="65"/>
      <c r="B113" s="1" t="s">
        <v>81</v>
      </c>
      <c r="C113" s="1" t="s">
        <v>82</v>
      </c>
      <c r="D113" s="1">
        <v>1976</v>
      </c>
      <c r="E113" s="1">
        <v>10</v>
      </c>
      <c r="F113" s="1">
        <v>31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1">
        <f>SUM(F113,H113,J113,L113,N113,P113,R113,T113,V113)</f>
        <v>31</v>
      </c>
      <c r="X113" s="176">
        <f>COUNT(E113,G113,I113,K113,M113,O113,Q113,S113,U113)</f>
        <v>1</v>
      </c>
      <c r="Y113" s="71"/>
      <c r="Z113" s="163"/>
      <c r="AA113" s="104"/>
      <c r="AB113" s="107"/>
      <c r="AC113" s="65"/>
    </row>
    <row r="114" spans="1:29" x14ac:dyDescent="0.25">
      <c r="A114" s="65"/>
      <c r="B114" s="1" t="s">
        <v>79</v>
      </c>
      <c r="C114" s="1" t="s">
        <v>80</v>
      </c>
      <c r="D114" s="1">
        <v>1971</v>
      </c>
      <c r="E114" s="1">
        <v>9</v>
      </c>
      <c r="F114" s="1">
        <v>32</v>
      </c>
      <c r="G114" s="1">
        <v>2</v>
      </c>
      <c r="H114" s="1">
        <v>45</v>
      </c>
      <c r="I114" s="1">
        <v>4</v>
      </c>
      <c r="J114" s="1">
        <v>38</v>
      </c>
      <c r="K114" s="1">
        <v>3</v>
      </c>
      <c r="L114" s="1">
        <v>40</v>
      </c>
      <c r="M114" s="1"/>
      <c r="N114" s="1"/>
      <c r="O114" s="1">
        <v>2</v>
      </c>
      <c r="P114" s="1">
        <v>45</v>
      </c>
      <c r="Q114" s="1"/>
      <c r="R114" s="1"/>
      <c r="S114" s="1"/>
      <c r="T114" s="1"/>
      <c r="U114" s="1"/>
      <c r="V114" s="1"/>
      <c r="W114" s="21">
        <f>SUM(F114,H114,J114,L114,N114,P114,R114,T114,V114)</f>
        <v>200</v>
      </c>
      <c r="X114" s="176">
        <f>COUNT(E114,G114,I114,K114,M114,O114,Q114,S114,U114)</f>
        <v>5</v>
      </c>
      <c r="Y114" s="71"/>
      <c r="Z114" s="163"/>
      <c r="AA114" s="104"/>
      <c r="AB114" s="107"/>
      <c r="AC114" s="65"/>
    </row>
    <row r="115" spans="1:29" x14ac:dyDescent="0.25">
      <c r="A115" s="6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21"/>
      <c r="X115" s="176"/>
      <c r="Y115" s="71"/>
      <c r="Z115" s="163"/>
      <c r="AA115" s="104"/>
      <c r="AB115" s="107"/>
      <c r="AC115" s="65"/>
    </row>
    <row r="116" spans="1:29" x14ac:dyDescent="0.25">
      <c r="A116" s="6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21"/>
      <c r="X116" s="176"/>
      <c r="Y116" s="71"/>
      <c r="Z116" s="163"/>
      <c r="AA116" s="104"/>
      <c r="AB116" s="107"/>
      <c r="AC116" s="65"/>
    </row>
    <row r="117" spans="1:29" x14ac:dyDescent="0.25">
      <c r="A117" s="6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21"/>
      <c r="X117" s="176"/>
      <c r="Y117" s="71"/>
      <c r="Z117" s="163"/>
      <c r="AA117" s="104"/>
      <c r="AB117" s="107"/>
      <c r="AC117" s="65"/>
    </row>
    <row r="118" spans="1:29" x14ac:dyDescent="0.25">
      <c r="A118" s="6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21"/>
      <c r="X118" s="176"/>
      <c r="Y118" s="71"/>
      <c r="Z118" s="163"/>
      <c r="AA118" s="104"/>
      <c r="AB118" s="107"/>
      <c r="AC118" s="65"/>
    </row>
    <row r="119" spans="1:29" x14ac:dyDescent="0.25">
      <c r="A119" s="6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21"/>
      <c r="X119" s="176"/>
      <c r="Y119" s="71"/>
      <c r="Z119" s="163"/>
      <c r="AA119" s="104"/>
      <c r="AB119" s="107"/>
      <c r="AC119" s="65"/>
    </row>
    <row r="120" spans="1:29" x14ac:dyDescent="0.25">
      <c r="A120" s="6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21"/>
      <c r="X120" s="176"/>
      <c r="Y120" s="71"/>
      <c r="Z120" s="163"/>
      <c r="AA120" s="104"/>
      <c r="AB120" s="107"/>
      <c r="AC120" s="65"/>
    </row>
    <row r="121" spans="1:29" x14ac:dyDescent="0.25">
      <c r="A121" s="6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21"/>
      <c r="X121" s="176"/>
      <c r="Y121" s="71"/>
      <c r="Z121" s="163"/>
      <c r="AA121" s="104"/>
      <c r="AB121" s="107"/>
      <c r="AC121" s="65"/>
    </row>
    <row r="122" spans="1:29" x14ac:dyDescent="0.25">
      <c r="A122" s="6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21"/>
      <c r="X122" s="176"/>
      <c r="Y122" s="71"/>
      <c r="Z122" s="1"/>
      <c r="AA122" s="104"/>
      <c r="AB122" s="107"/>
      <c r="AC122" s="65"/>
    </row>
    <row r="123" spans="1:29" x14ac:dyDescent="0.25">
      <c r="A123" s="6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21"/>
      <c r="X123" s="176"/>
      <c r="Y123" s="71"/>
      <c r="Z123" s="1"/>
      <c r="AA123" s="104"/>
      <c r="AB123" s="107"/>
      <c r="AC123" s="65"/>
    </row>
    <row r="124" spans="1:29" x14ac:dyDescent="0.25">
      <c r="A124" s="6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04"/>
      <c r="X124" s="105"/>
      <c r="Y124" s="71"/>
      <c r="Z124" s="1"/>
      <c r="AA124" s="104"/>
      <c r="AB124" s="107"/>
      <c r="AC124" s="65"/>
    </row>
    <row r="125" spans="1:29" x14ac:dyDescent="0.25">
      <c r="A125" s="65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74"/>
      <c r="X125" s="177"/>
      <c r="Y125" s="71"/>
      <c r="Z125" s="178"/>
      <c r="AA125" s="174"/>
      <c r="AB125" s="175"/>
      <c r="AC125" s="65"/>
    </row>
    <row r="126" spans="1:29" x14ac:dyDescent="0.25">
      <c r="A126" s="65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3"/>
      <c r="X126" s="127"/>
      <c r="Y126" s="71"/>
      <c r="Z126" s="71"/>
      <c r="AA126" s="73"/>
      <c r="AB126" s="128"/>
      <c r="AC126" s="65"/>
    </row>
  </sheetData>
  <sheetProtection formatCells="0" formatColumns="0" formatRows="0" insertColumns="0" insertRows="0" insertHyperlinks="0" deleteColumns="0" deleteRows="0" sort="0" autoFilter="0" pivotTables="0"/>
  <protectedRanges>
    <protectedRange sqref="Z4:AA4" name="Bereik3"/>
    <protectedRange sqref="G35:G53 G5:H34 E5:E34 G54:I65 B5:D58 I5:J49 M5:V65 K5:L58 Z5:AA106" name="Bereik2"/>
    <protectedRange sqref="E3:F3 I3:V3" name="Bereik1"/>
    <protectedRange sqref="H35:H53 F5:F34 J54:J65" name="Bereik2_3"/>
  </protectedRanges>
  <sortState ref="B5:X119">
    <sortCondition ref="B5:B119"/>
  </sortState>
  <customSheetViews>
    <customSheetView guid="{E44BAD5E-17BF-4C18-9EA1-96DD38A47EE5}" showGridLines="0">
      <selection activeCell="E9" sqref="E9"/>
      <pageMargins left="0" right="0" top="0" bottom="0" header="0.31496062992125984" footer="0.31496062992125984"/>
      <printOptions horizontalCentered="1" verticalCentered="1"/>
      <pageSetup paperSize="9" scale="80" orientation="landscape" horizontalDpi="4294967293" verticalDpi="0" r:id="rId1"/>
    </customSheetView>
  </customSheetViews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" right="0" top="0" bottom="0" header="0.31496062992125984" footer="0.31496062992125984"/>
  <pageSetup paperSize="9" scale="80" orientation="landscape" horizontalDpi="429496729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showGridLines="0" workbookViewId="0">
      <selection activeCell="AE19" sqref="AE19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style="10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style="10" customWidth="1"/>
    <col min="24" max="24" width="7.7109375" style="7" customWidth="1"/>
    <col min="25" max="25" width="1.7109375" style="4" customWidth="1"/>
    <col min="26" max="26" width="22.7109375" customWidth="1"/>
    <col min="28" max="28" width="9.42578125" style="5" bestFit="1" customWidth="1"/>
    <col min="29" max="29" width="2.7109375" customWidth="1"/>
  </cols>
  <sheetData>
    <row r="1" spans="1:29" ht="27" thickBot="1" x14ac:dyDescent="0.45">
      <c r="A1" s="65"/>
      <c r="B1" s="77"/>
      <c r="C1" s="77"/>
      <c r="D1" s="77"/>
      <c r="E1" s="182" t="s">
        <v>20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78"/>
      <c r="X1" s="79"/>
      <c r="Y1" s="80"/>
      <c r="Z1" s="103" t="s">
        <v>16</v>
      </c>
      <c r="AA1" s="77"/>
      <c r="AB1" s="81"/>
      <c r="AC1" s="77"/>
    </row>
    <row r="2" spans="1:29" ht="15.75" thickBot="1" x14ac:dyDescent="0.3">
      <c r="A2" s="65"/>
      <c r="B2" s="77"/>
      <c r="C2" s="77"/>
      <c r="D2" s="77"/>
      <c r="E2" s="183" t="s">
        <v>5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  <c r="W2" s="69"/>
      <c r="X2" s="70"/>
      <c r="Y2" s="71"/>
      <c r="Z2" s="144"/>
      <c r="AA2" s="25" t="s">
        <v>18</v>
      </c>
      <c r="AB2" s="62">
        <f ca="1">TODAY()</f>
        <v>42631</v>
      </c>
      <c r="AC2" s="65"/>
    </row>
    <row r="3" spans="1:29" ht="15.75" thickBot="1" x14ac:dyDescent="0.3">
      <c r="A3" s="65"/>
      <c r="B3" s="77"/>
      <c r="C3" s="77"/>
      <c r="D3" s="77"/>
      <c r="E3" s="189" t="s">
        <v>7</v>
      </c>
      <c r="F3" s="190"/>
      <c r="G3" s="191" t="s">
        <v>113</v>
      </c>
      <c r="H3" s="180"/>
      <c r="I3" s="187" t="s">
        <v>47</v>
      </c>
      <c r="J3" s="190"/>
      <c r="K3" s="187" t="s">
        <v>399</v>
      </c>
      <c r="L3" s="190"/>
      <c r="M3" s="187" t="s">
        <v>80</v>
      </c>
      <c r="N3" s="190"/>
      <c r="O3" s="187" t="s">
        <v>84</v>
      </c>
      <c r="P3" s="190"/>
      <c r="Q3" s="187" t="s">
        <v>675</v>
      </c>
      <c r="R3" s="190"/>
      <c r="S3" s="187"/>
      <c r="T3" s="190"/>
      <c r="U3" s="187"/>
      <c r="V3" s="188"/>
      <c r="W3" s="23" t="s">
        <v>6</v>
      </c>
      <c r="X3" s="46" t="s">
        <v>12</v>
      </c>
      <c r="Y3" s="73"/>
      <c r="Z3" s="112"/>
      <c r="AA3" s="28" t="s">
        <v>4</v>
      </c>
      <c r="AB3" s="29" t="s">
        <v>16</v>
      </c>
      <c r="AC3" s="65"/>
    </row>
    <row r="4" spans="1:29" ht="15.75" thickBot="1" x14ac:dyDescent="0.3">
      <c r="A4" s="65"/>
      <c r="B4" s="39" t="s">
        <v>0</v>
      </c>
      <c r="C4" s="39" t="s">
        <v>1</v>
      </c>
      <c r="D4" s="39" t="s">
        <v>2</v>
      </c>
      <c r="E4" s="34" t="s">
        <v>17</v>
      </c>
      <c r="F4" s="34" t="s">
        <v>13</v>
      </c>
      <c r="G4" s="34" t="s">
        <v>17</v>
      </c>
      <c r="H4" s="34" t="s">
        <v>13</v>
      </c>
      <c r="I4" s="34" t="s">
        <v>17</v>
      </c>
      <c r="J4" s="137" t="s">
        <v>13</v>
      </c>
      <c r="K4" s="34" t="s">
        <v>17</v>
      </c>
      <c r="L4" s="34" t="s">
        <v>13</v>
      </c>
      <c r="M4" s="34" t="s">
        <v>17</v>
      </c>
      <c r="N4" s="34" t="s">
        <v>13</v>
      </c>
      <c r="O4" s="34" t="s">
        <v>17</v>
      </c>
      <c r="P4" s="34" t="s">
        <v>13</v>
      </c>
      <c r="Q4" s="34" t="s">
        <v>17</v>
      </c>
      <c r="R4" s="34" t="s">
        <v>13</v>
      </c>
      <c r="S4" s="34" t="s">
        <v>17</v>
      </c>
      <c r="T4" s="34" t="s">
        <v>13</v>
      </c>
      <c r="U4" s="34" t="s">
        <v>17</v>
      </c>
      <c r="V4" s="34" t="s">
        <v>13</v>
      </c>
      <c r="W4" s="58" t="s">
        <v>4</v>
      </c>
      <c r="X4" s="63" t="s">
        <v>11</v>
      </c>
      <c r="Y4" s="73"/>
      <c r="Z4" s="139" t="s">
        <v>0</v>
      </c>
      <c r="AA4" s="48" t="s">
        <v>14</v>
      </c>
      <c r="AB4" s="49" t="s">
        <v>14</v>
      </c>
      <c r="AC4" s="65"/>
    </row>
    <row r="5" spans="1:29" x14ac:dyDescent="0.25">
      <c r="A5" s="65"/>
      <c r="B5" s="1" t="s">
        <v>135</v>
      </c>
      <c r="C5" s="1" t="s">
        <v>136</v>
      </c>
      <c r="D5" s="1">
        <v>1963</v>
      </c>
      <c r="E5" s="1">
        <v>19</v>
      </c>
      <c r="F5" s="1">
        <v>22</v>
      </c>
      <c r="G5" s="31"/>
      <c r="H5" s="30"/>
      <c r="I5" s="31"/>
      <c r="J5" s="138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1"/>
      <c r="W5" s="21">
        <f>SUM(F5,H5,J5,L5,N5,P5,R5,T5,V5)</f>
        <v>22</v>
      </c>
      <c r="X5" s="45">
        <f>COUNT(E5,G5,I5,K5,M5,O5,Q5,S5,U5)</f>
        <v>1</v>
      </c>
      <c r="Y5" s="71"/>
      <c r="Z5" s="1" t="s">
        <v>114</v>
      </c>
      <c r="AA5" s="21">
        <v>261</v>
      </c>
      <c r="AB5" s="82">
        <v>1</v>
      </c>
      <c r="AC5" s="65"/>
    </row>
    <row r="6" spans="1:29" x14ac:dyDescent="0.25">
      <c r="A6" s="65"/>
      <c r="B6" s="1" t="s">
        <v>278</v>
      </c>
      <c r="C6" s="1" t="s">
        <v>218</v>
      </c>
      <c r="D6" s="1">
        <v>1962</v>
      </c>
      <c r="E6" s="1"/>
      <c r="F6" s="1"/>
      <c r="G6" s="31">
        <v>18</v>
      </c>
      <c r="H6" s="30">
        <v>23</v>
      </c>
      <c r="I6" s="31"/>
      <c r="J6" s="138"/>
      <c r="K6" s="31"/>
      <c r="L6" s="30"/>
      <c r="M6" s="31"/>
      <c r="N6" s="30"/>
      <c r="O6" s="31"/>
      <c r="P6" s="30"/>
      <c r="Q6" s="31"/>
      <c r="R6" s="30"/>
      <c r="S6" s="31"/>
      <c r="T6" s="30"/>
      <c r="U6" s="31"/>
      <c r="V6" s="31"/>
      <c r="W6" s="21">
        <f>SUM(F6,H6,J6,L6,N6,P6,R6,T6,V6)</f>
        <v>23</v>
      </c>
      <c r="X6" s="45">
        <f>COUNT(G6,#REF!,I6,K6,M6,O6,Q6,S6,U6)</f>
        <v>1</v>
      </c>
      <c r="Y6" s="71"/>
      <c r="Z6" s="1" t="s">
        <v>132</v>
      </c>
      <c r="AA6" s="21">
        <v>216</v>
      </c>
      <c r="AB6" s="82">
        <f>SUM(1+AB5)</f>
        <v>2</v>
      </c>
      <c r="AC6" s="65"/>
    </row>
    <row r="7" spans="1:29" x14ac:dyDescent="0.25">
      <c r="A7" s="65"/>
      <c r="B7" s="1" t="s">
        <v>566</v>
      </c>
      <c r="C7" s="1" t="s">
        <v>115</v>
      </c>
      <c r="D7" s="1">
        <v>1958</v>
      </c>
      <c r="E7" s="1"/>
      <c r="F7" s="1"/>
      <c r="G7" s="31"/>
      <c r="H7" s="30"/>
      <c r="I7" s="31"/>
      <c r="J7" s="138"/>
      <c r="K7" s="31"/>
      <c r="L7" s="30"/>
      <c r="M7" s="31">
        <v>34</v>
      </c>
      <c r="N7" s="30">
        <v>7</v>
      </c>
      <c r="O7" s="31"/>
      <c r="P7" s="30"/>
      <c r="Q7" s="31"/>
      <c r="R7" s="30"/>
      <c r="S7" s="31"/>
      <c r="T7" s="30"/>
      <c r="U7" s="31"/>
      <c r="V7" s="31"/>
      <c r="W7" s="21">
        <f>SUM(F7,H7,J7,L7,N7,P7,R7,T7,V7)</f>
        <v>7</v>
      </c>
      <c r="X7" s="45">
        <f>COUNT(E7,G7,I7,K7,M7,O7,Q7,S7,U7)</f>
        <v>1</v>
      </c>
      <c r="Y7" s="71"/>
      <c r="Z7" s="1" t="s">
        <v>123</v>
      </c>
      <c r="AA7" s="21">
        <v>200</v>
      </c>
      <c r="AB7" s="82">
        <f t="shared" ref="AB7:AB12" si="0">SUM(1+AB6)</f>
        <v>3</v>
      </c>
      <c r="AC7" s="65"/>
    </row>
    <row r="8" spans="1:29" x14ac:dyDescent="0.25">
      <c r="A8" s="65"/>
      <c r="B8" s="1" t="s">
        <v>118</v>
      </c>
      <c r="C8" s="1" t="s">
        <v>119</v>
      </c>
      <c r="D8" s="1">
        <v>1958</v>
      </c>
      <c r="E8" s="1">
        <v>6</v>
      </c>
      <c r="F8" s="1">
        <v>35</v>
      </c>
      <c r="G8" s="31">
        <v>6</v>
      </c>
      <c r="H8" s="30">
        <v>35</v>
      </c>
      <c r="I8" s="31"/>
      <c r="J8" s="138"/>
      <c r="K8" s="31"/>
      <c r="L8" s="30"/>
      <c r="M8" s="31"/>
      <c r="N8" s="30"/>
      <c r="O8" s="31"/>
      <c r="P8" s="30"/>
      <c r="Q8" s="31"/>
      <c r="R8" s="30"/>
      <c r="S8" s="31"/>
      <c r="T8" s="30"/>
      <c r="U8" s="31"/>
      <c r="V8" s="31"/>
      <c r="W8" s="21">
        <f>SUM(F8,H8,J8,L8,N8,P8,R8,T8,V8)</f>
        <v>70</v>
      </c>
      <c r="X8" s="45">
        <f>COUNT(E8,G8,I8,K8,M8,O8,Q8,S8,U8)</f>
        <v>2</v>
      </c>
      <c r="Y8" s="71"/>
      <c r="Z8" s="1" t="s">
        <v>264</v>
      </c>
      <c r="AA8" s="21">
        <v>188</v>
      </c>
      <c r="AB8" s="153">
        <f t="shared" si="0"/>
        <v>4</v>
      </c>
      <c r="AC8" s="65"/>
    </row>
    <row r="9" spans="1:29" x14ac:dyDescent="0.25">
      <c r="A9" s="65"/>
      <c r="B9" s="1" t="s">
        <v>390</v>
      </c>
      <c r="C9" s="1" t="s">
        <v>113</v>
      </c>
      <c r="D9" s="1">
        <v>1963</v>
      </c>
      <c r="E9" s="1"/>
      <c r="F9" s="1"/>
      <c r="G9" s="31"/>
      <c r="H9" s="30"/>
      <c r="I9" s="31"/>
      <c r="J9" s="138"/>
      <c r="K9" s="31">
        <v>9</v>
      </c>
      <c r="L9" s="30">
        <v>32</v>
      </c>
      <c r="M9" s="31"/>
      <c r="N9" s="30"/>
      <c r="O9" s="31"/>
      <c r="P9" s="30"/>
      <c r="Q9" s="31"/>
      <c r="R9" s="30"/>
      <c r="S9" s="31"/>
      <c r="T9" s="30"/>
      <c r="U9" s="31"/>
      <c r="V9" s="31"/>
      <c r="W9" s="21">
        <f>SUM(F9,H9,J9,L9,N9,P9,R9,T9,V9)</f>
        <v>32</v>
      </c>
      <c r="X9" s="45">
        <f>COUNT(E9,G9,I9,K9,M9,O9,Q9,S9,U9)</f>
        <v>1</v>
      </c>
      <c r="Y9" s="71"/>
      <c r="Z9" s="1" t="s">
        <v>130</v>
      </c>
      <c r="AA9" s="21">
        <v>188</v>
      </c>
      <c r="AB9" s="153">
        <f t="shared" si="0"/>
        <v>5</v>
      </c>
      <c r="AC9" s="65"/>
    </row>
    <row r="10" spans="1:29" x14ac:dyDescent="0.25">
      <c r="A10" s="65"/>
      <c r="B10" s="1" t="s">
        <v>558</v>
      </c>
      <c r="C10" s="1" t="s">
        <v>559</v>
      </c>
      <c r="D10" s="1">
        <v>1964</v>
      </c>
      <c r="E10" s="1"/>
      <c r="F10" s="1"/>
      <c r="G10" s="31"/>
      <c r="H10" s="30"/>
      <c r="I10" s="31"/>
      <c r="J10" s="138"/>
      <c r="K10" s="31"/>
      <c r="L10" s="30"/>
      <c r="M10" s="31">
        <v>25</v>
      </c>
      <c r="N10" s="30">
        <v>16</v>
      </c>
      <c r="O10" s="31"/>
      <c r="P10" s="30"/>
      <c r="Q10" s="31"/>
      <c r="R10" s="30"/>
      <c r="S10" s="31"/>
      <c r="T10" s="30"/>
      <c r="U10" s="31"/>
      <c r="V10" s="31"/>
      <c r="W10" s="21">
        <f>SUM(F10,H10,J10,L10,N10,P10,R10,T10,V10)</f>
        <v>16</v>
      </c>
      <c r="X10" s="45">
        <f>COUNT(E10,G10,I10,K10,M10,O10,Q10,S10,U10)</f>
        <v>1</v>
      </c>
      <c r="Y10" s="71"/>
      <c r="Z10" s="1" t="s">
        <v>263</v>
      </c>
      <c r="AA10" s="21">
        <v>165</v>
      </c>
      <c r="AB10" s="153">
        <f t="shared" si="0"/>
        <v>6</v>
      </c>
      <c r="AC10" s="65"/>
    </row>
    <row r="11" spans="1:29" x14ac:dyDescent="0.25">
      <c r="A11" s="65"/>
      <c r="B11" s="1" t="s">
        <v>543</v>
      </c>
      <c r="C11" s="1" t="s">
        <v>241</v>
      </c>
      <c r="D11" s="1">
        <v>1965</v>
      </c>
      <c r="E11" s="1"/>
      <c r="F11" s="1"/>
      <c r="G11" s="31"/>
      <c r="H11" s="30"/>
      <c r="I11" s="159"/>
      <c r="J11" s="162"/>
      <c r="K11" s="31"/>
      <c r="L11" s="30"/>
      <c r="M11" s="31">
        <v>9</v>
      </c>
      <c r="N11" s="30">
        <v>32</v>
      </c>
      <c r="O11" s="31"/>
      <c r="P11" s="30"/>
      <c r="Q11" s="31"/>
      <c r="R11" s="30"/>
      <c r="S11" s="31"/>
      <c r="T11" s="30"/>
      <c r="U11" s="31"/>
      <c r="V11" s="31"/>
      <c r="W11" s="21">
        <f>SUM(F11,H11,J11,L11,N11,P11,R11,T11,V11)</f>
        <v>32</v>
      </c>
      <c r="X11" s="45">
        <f>COUNT(E11,G11,I11,K11,M11,O11,Q11,S11,U11)</f>
        <v>1</v>
      </c>
      <c r="Y11" s="71"/>
      <c r="Z11" s="1" t="s">
        <v>125</v>
      </c>
      <c r="AA11" s="21">
        <v>135</v>
      </c>
      <c r="AB11" s="153">
        <f t="shared" si="0"/>
        <v>7</v>
      </c>
      <c r="AC11" s="65"/>
    </row>
    <row r="12" spans="1:29" x14ac:dyDescent="0.25">
      <c r="A12" s="65"/>
      <c r="B12" s="1" t="s">
        <v>264</v>
      </c>
      <c r="C12" s="1" t="s">
        <v>265</v>
      </c>
      <c r="D12" s="1">
        <v>1961</v>
      </c>
      <c r="E12" s="1"/>
      <c r="F12" s="1"/>
      <c r="G12" s="31">
        <v>4</v>
      </c>
      <c r="H12" s="30">
        <v>38</v>
      </c>
      <c r="I12" s="31">
        <v>5</v>
      </c>
      <c r="J12" s="138">
        <v>36</v>
      </c>
      <c r="K12" s="31">
        <v>4</v>
      </c>
      <c r="L12" s="30">
        <v>38</v>
      </c>
      <c r="M12" s="31"/>
      <c r="N12" s="30"/>
      <c r="O12" s="31">
        <v>5</v>
      </c>
      <c r="P12" s="30">
        <v>36</v>
      </c>
      <c r="Q12" s="31">
        <v>3</v>
      </c>
      <c r="R12" s="30">
        <v>40</v>
      </c>
      <c r="S12" s="31"/>
      <c r="T12" s="30"/>
      <c r="U12" s="31"/>
      <c r="V12" s="31"/>
      <c r="W12" s="21">
        <f>SUM(F12,H12,J12,L12,N12,P12,R12,T12,V12)</f>
        <v>188</v>
      </c>
      <c r="X12" s="45">
        <f>COUNT(G12,#REF!,I12,K12,M12,O12,Q12,S12,U12)</f>
        <v>5</v>
      </c>
      <c r="Y12" s="71"/>
      <c r="Z12" s="1" t="s">
        <v>139</v>
      </c>
      <c r="AA12" s="21">
        <v>87</v>
      </c>
      <c r="AB12" s="153">
        <f t="shared" si="0"/>
        <v>8</v>
      </c>
      <c r="AC12" s="65"/>
    </row>
    <row r="13" spans="1:29" x14ac:dyDescent="0.25">
      <c r="A13" s="65"/>
      <c r="B13" s="1" t="s">
        <v>116</v>
      </c>
      <c r="C13" s="1" t="s">
        <v>117</v>
      </c>
      <c r="D13" s="1">
        <v>1957</v>
      </c>
      <c r="E13" s="1">
        <v>5</v>
      </c>
      <c r="F13" s="1">
        <v>36</v>
      </c>
      <c r="G13" s="31"/>
      <c r="H13" s="30"/>
      <c r="I13" s="31"/>
      <c r="J13" s="138"/>
      <c r="K13" s="31"/>
      <c r="L13" s="30"/>
      <c r="M13" s="31"/>
      <c r="N13" s="30"/>
      <c r="O13" s="31"/>
      <c r="P13" s="30"/>
      <c r="Q13" s="31"/>
      <c r="R13" s="30"/>
      <c r="S13" s="31"/>
      <c r="T13" s="30"/>
      <c r="U13" s="31"/>
      <c r="V13" s="31"/>
      <c r="W13" s="21">
        <f>SUM(F13,H13,J13,L13,N13,P13,R13,T13,V13)</f>
        <v>36</v>
      </c>
      <c r="X13" s="45">
        <f>COUNT(E13,G13,I13,K13,M13,O13,Q13,S13,U13)</f>
        <v>1</v>
      </c>
      <c r="Y13" s="71"/>
      <c r="Z13" s="1"/>
      <c r="AA13" s="21"/>
      <c r="AB13" s="153"/>
      <c r="AC13" s="65"/>
    </row>
    <row r="14" spans="1:29" x14ac:dyDescent="0.25">
      <c r="A14" s="65"/>
      <c r="B14" s="1" t="s">
        <v>139</v>
      </c>
      <c r="C14" s="1" t="s">
        <v>86</v>
      </c>
      <c r="D14" s="1">
        <v>1964</v>
      </c>
      <c r="E14" s="1">
        <v>22</v>
      </c>
      <c r="F14" s="1">
        <v>19</v>
      </c>
      <c r="G14" s="31"/>
      <c r="H14" s="30"/>
      <c r="I14" s="31"/>
      <c r="J14" s="138"/>
      <c r="K14" s="31"/>
      <c r="L14" s="30"/>
      <c r="M14" s="31">
        <v>27</v>
      </c>
      <c r="N14" s="30">
        <v>14</v>
      </c>
      <c r="O14" s="31">
        <v>11</v>
      </c>
      <c r="P14" s="30">
        <v>30</v>
      </c>
      <c r="Q14" s="31">
        <v>17</v>
      </c>
      <c r="R14" s="30">
        <v>24</v>
      </c>
      <c r="S14" s="31"/>
      <c r="T14" s="30"/>
      <c r="U14" s="31"/>
      <c r="V14" s="31"/>
      <c r="W14" s="21">
        <f>SUM(F14,H14,J14,L14,N14,P14,R14,T14,V14)</f>
        <v>87</v>
      </c>
      <c r="X14" s="45">
        <f>COUNT(E14,G14,I14,K14,M14,O14,Q14,S14,U14)</f>
        <v>4</v>
      </c>
      <c r="Y14" s="71"/>
      <c r="Z14" s="1"/>
      <c r="AA14" s="21"/>
      <c r="AB14" s="153"/>
      <c r="AC14" s="65"/>
    </row>
    <row r="15" spans="1:29" x14ac:dyDescent="0.25">
      <c r="A15" s="65"/>
      <c r="B15" s="1" t="s">
        <v>394</v>
      </c>
      <c r="C15" s="1" t="s">
        <v>47</v>
      </c>
      <c r="D15" s="1">
        <v>1966</v>
      </c>
      <c r="E15" s="1"/>
      <c r="F15" s="1"/>
      <c r="G15" s="31"/>
      <c r="H15" s="30"/>
      <c r="I15" s="159"/>
      <c r="J15" s="162"/>
      <c r="K15" s="31">
        <v>13</v>
      </c>
      <c r="L15" s="30">
        <v>28</v>
      </c>
      <c r="M15" s="31"/>
      <c r="N15" s="30"/>
      <c r="O15" s="31"/>
      <c r="P15" s="30"/>
      <c r="Q15" s="31"/>
      <c r="R15" s="30"/>
      <c r="S15" s="31"/>
      <c r="T15" s="30"/>
      <c r="U15" s="31"/>
      <c r="V15" s="31"/>
      <c r="W15" s="21">
        <f>SUM(F15,H15,J15,L15,N15,P15,R15,T15,V15)</f>
        <v>28</v>
      </c>
      <c r="X15" s="45">
        <f>COUNT(E15,G15,I15,K15,M15,O15,Q15,S15,U15)</f>
        <v>1</v>
      </c>
      <c r="Y15" s="71"/>
      <c r="Z15" s="1"/>
      <c r="AA15" s="21"/>
      <c r="AB15" s="153"/>
      <c r="AC15" s="65"/>
    </row>
    <row r="16" spans="1:29" x14ac:dyDescent="0.25">
      <c r="A16" s="65"/>
      <c r="B16" s="1" t="s">
        <v>111</v>
      </c>
      <c r="C16" s="1" t="s">
        <v>29</v>
      </c>
      <c r="D16" s="1">
        <v>1962</v>
      </c>
      <c r="E16" s="1">
        <v>2</v>
      </c>
      <c r="F16" s="1">
        <v>45</v>
      </c>
      <c r="G16" s="31"/>
      <c r="H16" s="30"/>
      <c r="I16" s="31"/>
      <c r="J16" s="138"/>
      <c r="K16" s="31"/>
      <c r="L16" s="30"/>
      <c r="M16" s="31"/>
      <c r="N16" s="30"/>
      <c r="O16" s="31"/>
      <c r="P16" s="30"/>
      <c r="Q16" s="31"/>
      <c r="R16" s="30"/>
      <c r="S16" s="31"/>
      <c r="T16" s="30"/>
      <c r="U16" s="31"/>
      <c r="V16" s="31"/>
      <c r="W16" s="21">
        <f>SUM(F16,H16,J16,L16,N16,P16,R16,T16,V16)</f>
        <v>45</v>
      </c>
      <c r="X16" s="45">
        <f>COUNT(E16,G16,I16,K16,M16,O16,Q16,S16,U16)</f>
        <v>1</v>
      </c>
      <c r="Y16" s="71"/>
      <c r="Z16" s="1"/>
      <c r="AA16" s="21"/>
      <c r="AB16" s="153"/>
      <c r="AC16" s="65"/>
    </row>
    <row r="17" spans="1:29" x14ac:dyDescent="0.25">
      <c r="A17" s="65"/>
      <c r="B17" s="1" t="s">
        <v>681</v>
      </c>
      <c r="C17" s="1" t="s">
        <v>645</v>
      </c>
      <c r="D17" s="1">
        <v>1965</v>
      </c>
      <c r="E17" s="1"/>
      <c r="F17" s="1"/>
      <c r="G17" s="31"/>
      <c r="H17" s="30"/>
      <c r="I17" s="31"/>
      <c r="J17" s="138"/>
      <c r="K17" s="31"/>
      <c r="L17" s="30"/>
      <c r="M17" s="31"/>
      <c r="N17" s="30"/>
      <c r="O17" s="31"/>
      <c r="P17" s="30"/>
      <c r="Q17" s="31">
        <v>8</v>
      </c>
      <c r="R17" s="30">
        <v>33</v>
      </c>
      <c r="S17" s="31"/>
      <c r="T17" s="30"/>
      <c r="U17" s="31"/>
      <c r="V17" s="31"/>
      <c r="W17" s="21">
        <f>SUM(F17,H17,J17,L17,N17,P17,R17,T17,V17)</f>
        <v>33</v>
      </c>
      <c r="X17" s="45">
        <f>COUNT(E17,G17,I17,K17,M17,O17,Q17,S17,U17)</f>
        <v>1</v>
      </c>
      <c r="Y17" s="71"/>
      <c r="Z17" s="1"/>
      <c r="AA17" s="21"/>
      <c r="AB17" s="153"/>
      <c r="AC17" s="65"/>
    </row>
    <row r="18" spans="1:29" x14ac:dyDescent="0.25">
      <c r="A18" s="65"/>
      <c r="B18" s="1" t="s">
        <v>114</v>
      </c>
      <c r="C18" s="1" t="s">
        <v>115</v>
      </c>
      <c r="D18" s="1">
        <v>1966</v>
      </c>
      <c r="E18" s="1">
        <v>4</v>
      </c>
      <c r="F18" s="1">
        <v>38</v>
      </c>
      <c r="G18" s="31">
        <v>2</v>
      </c>
      <c r="H18" s="30">
        <v>45</v>
      </c>
      <c r="I18" s="31"/>
      <c r="J18" s="138"/>
      <c r="K18" s="31">
        <v>2</v>
      </c>
      <c r="L18" s="30">
        <v>45</v>
      </c>
      <c r="M18" s="31">
        <v>4</v>
      </c>
      <c r="N18" s="30">
        <v>38</v>
      </c>
      <c r="O18" s="31">
        <v>2</v>
      </c>
      <c r="P18" s="30">
        <v>45</v>
      </c>
      <c r="Q18" s="31">
        <v>1</v>
      </c>
      <c r="R18" s="30">
        <v>50</v>
      </c>
      <c r="S18" s="31"/>
      <c r="T18" s="30"/>
      <c r="U18" s="31"/>
      <c r="V18" s="31"/>
      <c r="W18" s="21">
        <f>SUM(F18,H18,J18,L18,N18,P18,R18,T18,V18)</f>
        <v>261</v>
      </c>
      <c r="X18" s="45">
        <f>COUNT(E18,G18,I18,K18,M18,O18,Q18,S18,U18)</f>
        <v>6</v>
      </c>
      <c r="Y18" s="71"/>
      <c r="Z18" s="1"/>
      <c r="AA18" s="21"/>
      <c r="AB18" s="153"/>
      <c r="AC18" s="65"/>
    </row>
    <row r="19" spans="1:29" x14ac:dyDescent="0.25">
      <c r="A19" s="65"/>
      <c r="B19" s="1" t="s">
        <v>279</v>
      </c>
      <c r="C19" s="1" t="s">
        <v>113</v>
      </c>
      <c r="D19" s="1">
        <v>1965</v>
      </c>
      <c r="E19" s="1"/>
      <c r="F19" s="1"/>
      <c r="G19" s="31">
        <v>19</v>
      </c>
      <c r="H19" s="30">
        <v>22</v>
      </c>
      <c r="I19" s="31"/>
      <c r="J19" s="138"/>
      <c r="K19" s="31"/>
      <c r="L19" s="30"/>
      <c r="M19" s="31"/>
      <c r="N19" s="30"/>
      <c r="O19" s="31"/>
      <c r="P19" s="30"/>
      <c r="Q19" s="31"/>
      <c r="R19" s="30"/>
      <c r="S19" s="31"/>
      <c r="T19" s="30"/>
      <c r="U19" s="31"/>
      <c r="V19" s="31"/>
      <c r="W19" s="21">
        <f>SUM(F19,H19,J19,L19,N19,P19,R19,T19,V19)</f>
        <v>22</v>
      </c>
      <c r="X19" s="45">
        <f>COUNT(G19,#REF!,I19,K19,M19,O19,Q19,S19,U19)</f>
        <v>1</v>
      </c>
      <c r="Y19" s="71"/>
      <c r="Z19" s="1"/>
      <c r="AA19" s="21"/>
      <c r="AB19" s="153"/>
      <c r="AC19" s="65"/>
    </row>
    <row r="20" spans="1:29" x14ac:dyDescent="0.25">
      <c r="A20" s="65"/>
      <c r="B20" s="1" t="s">
        <v>687</v>
      </c>
      <c r="C20" s="1" t="s">
        <v>153</v>
      </c>
      <c r="D20" s="1">
        <v>1960</v>
      </c>
      <c r="E20" s="1"/>
      <c r="F20" s="1"/>
      <c r="G20" s="31"/>
      <c r="H20" s="30"/>
      <c r="I20" s="31"/>
      <c r="J20" s="138"/>
      <c r="K20" s="31"/>
      <c r="L20" s="30"/>
      <c r="M20" s="31"/>
      <c r="N20" s="30"/>
      <c r="O20" s="31"/>
      <c r="P20" s="30"/>
      <c r="Q20" s="31">
        <v>15</v>
      </c>
      <c r="R20" s="30">
        <v>26</v>
      </c>
      <c r="S20" s="31"/>
      <c r="T20" s="30"/>
      <c r="U20" s="31"/>
      <c r="V20" s="31"/>
      <c r="W20" s="21">
        <f>SUM(F20,H20,J20,L20,N20,P20,R20,T20,V20)</f>
        <v>26</v>
      </c>
      <c r="X20" s="45">
        <f>COUNT(E20,G20,I20,K20,M20,O20,Q20,S20,U20)</f>
        <v>1</v>
      </c>
      <c r="Y20" s="71"/>
      <c r="Z20" s="1"/>
      <c r="AA20" s="21"/>
      <c r="AB20" s="153"/>
      <c r="AC20" s="65"/>
    </row>
    <row r="21" spans="1:29" x14ac:dyDescent="0.25">
      <c r="A21" s="65"/>
      <c r="B21" s="1" t="s">
        <v>682</v>
      </c>
      <c r="C21" s="1" t="s">
        <v>683</v>
      </c>
      <c r="D21" s="1">
        <v>1957</v>
      </c>
      <c r="E21" s="1"/>
      <c r="F21" s="1"/>
      <c r="G21" s="31"/>
      <c r="H21" s="30"/>
      <c r="I21" s="31"/>
      <c r="J21" s="138"/>
      <c r="K21" s="31"/>
      <c r="L21" s="30"/>
      <c r="M21" s="31"/>
      <c r="N21" s="30"/>
      <c r="O21" s="31"/>
      <c r="P21" s="30"/>
      <c r="Q21" s="31">
        <v>11</v>
      </c>
      <c r="R21" s="30">
        <v>30</v>
      </c>
      <c r="S21" s="31"/>
      <c r="T21" s="30"/>
      <c r="U21" s="31"/>
      <c r="V21" s="31"/>
      <c r="W21" s="21">
        <f>SUM(F21,H21,J21,L21,N21,P21,R21,T21,V21)</f>
        <v>30</v>
      </c>
      <c r="X21" s="45">
        <f>COUNT(E21,G21,I21,K21,M21,O21,Q21,S21,U21)</f>
        <v>1</v>
      </c>
      <c r="Y21" s="71"/>
      <c r="Z21" s="1"/>
      <c r="AA21" s="21"/>
      <c r="AB21" s="153"/>
      <c r="AC21" s="65"/>
    </row>
    <row r="22" spans="1:29" x14ac:dyDescent="0.25">
      <c r="A22" s="65"/>
      <c r="B22" s="1" t="s">
        <v>272</v>
      </c>
      <c r="C22" s="1" t="s">
        <v>27</v>
      </c>
      <c r="D22" s="1">
        <v>1965</v>
      </c>
      <c r="E22" s="1"/>
      <c r="F22" s="1"/>
      <c r="G22" s="31">
        <v>14</v>
      </c>
      <c r="H22" s="30">
        <v>27</v>
      </c>
      <c r="I22" s="31"/>
      <c r="J22" s="138"/>
      <c r="K22" s="31"/>
      <c r="L22" s="30"/>
      <c r="M22" s="31"/>
      <c r="N22" s="30"/>
      <c r="O22" s="31"/>
      <c r="P22" s="30"/>
      <c r="Q22" s="31"/>
      <c r="R22" s="30"/>
      <c r="S22" s="31"/>
      <c r="T22" s="30"/>
      <c r="U22" s="31"/>
      <c r="V22" s="31"/>
      <c r="W22" s="21">
        <f>SUM(F22,H22,J22,L22,N22,P22,R22,T22,V22)</f>
        <v>27</v>
      </c>
      <c r="X22" s="45">
        <f>COUNT(G22,#REF!,I22,K22,M22,O22,Q22,S22,U22)</f>
        <v>1</v>
      </c>
      <c r="Y22" s="71"/>
      <c r="Z22" s="1"/>
      <c r="AA22" s="21"/>
      <c r="AB22" s="153"/>
      <c r="AC22" s="65"/>
    </row>
    <row r="23" spans="1:29" x14ac:dyDescent="0.25">
      <c r="A23" s="65"/>
      <c r="B23" s="1" t="s">
        <v>331</v>
      </c>
      <c r="C23" s="1" t="s">
        <v>27</v>
      </c>
      <c r="D23" s="1">
        <v>1965</v>
      </c>
      <c r="E23" s="1"/>
      <c r="F23" s="1"/>
      <c r="G23" s="31"/>
      <c r="H23" s="30"/>
      <c r="I23" s="31">
        <v>9</v>
      </c>
      <c r="J23" s="30">
        <v>32</v>
      </c>
      <c r="K23" s="31"/>
      <c r="L23" s="30"/>
      <c r="M23" s="31"/>
      <c r="N23" s="30"/>
      <c r="O23" s="31"/>
      <c r="P23" s="30"/>
      <c r="Q23" s="31"/>
      <c r="R23" s="30"/>
      <c r="S23" s="31"/>
      <c r="T23" s="30"/>
      <c r="U23" s="31"/>
      <c r="V23" s="31"/>
      <c r="W23" s="21">
        <f>SUM(F23,H23,J23,L23,N23,P23,R23,T23,V23)</f>
        <v>32</v>
      </c>
      <c r="X23" s="45">
        <f>COUNT(E23,G23,I23,K23,M23,O23,Q23,S23,U23)</f>
        <v>1</v>
      </c>
      <c r="Y23" s="71"/>
      <c r="Z23" s="1"/>
      <c r="AA23" s="21"/>
      <c r="AB23" s="153"/>
      <c r="AC23" s="65"/>
    </row>
    <row r="24" spans="1:29" x14ac:dyDescent="0.25">
      <c r="A24" s="65"/>
      <c r="B24" s="1" t="s">
        <v>652</v>
      </c>
      <c r="C24" s="1" t="s">
        <v>84</v>
      </c>
      <c r="D24" s="1">
        <v>1965</v>
      </c>
      <c r="E24" s="1"/>
      <c r="F24" s="1"/>
      <c r="G24" s="31"/>
      <c r="H24" s="30"/>
      <c r="I24" s="31"/>
      <c r="J24" s="138"/>
      <c r="K24" s="31"/>
      <c r="L24" s="30"/>
      <c r="M24" s="31"/>
      <c r="N24" s="30"/>
      <c r="O24" s="31">
        <v>9</v>
      </c>
      <c r="P24" s="30">
        <v>32</v>
      </c>
      <c r="Q24" s="31"/>
      <c r="R24" s="30"/>
      <c r="S24" s="31"/>
      <c r="T24" s="30"/>
      <c r="U24" s="31"/>
      <c r="V24" s="31"/>
      <c r="W24" s="21">
        <f>SUM(F24,H24,J24,L24,N24,P24,R24,T24,V24)</f>
        <v>32</v>
      </c>
      <c r="X24" s="45">
        <f>COUNT(E24,G24,I24,K24,M24,O24,Q24,S24,U24)</f>
        <v>1</v>
      </c>
      <c r="Y24" s="71"/>
      <c r="Z24" s="1"/>
      <c r="AA24" s="21"/>
      <c r="AB24" s="153"/>
      <c r="AC24" s="65"/>
    </row>
    <row r="25" spans="1:29" x14ac:dyDescent="0.25">
      <c r="A25" s="65"/>
      <c r="B25" s="1" t="s">
        <v>552</v>
      </c>
      <c r="C25" s="1" t="s">
        <v>27</v>
      </c>
      <c r="D25" s="1">
        <v>1966</v>
      </c>
      <c r="E25" s="1"/>
      <c r="F25" s="1"/>
      <c r="G25" s="31"/>
      <c r="H25" s="30"/>
      <c r="I25" s="31"/>
      <c r="J25" s="138"/>
      <c r="K25" s="31"/>
      <c r="L25" s="30"/>
      <c r="M25" s="31">
        <v>18</v>
      </c>
      <c r="N25" s="30">
        <v>23</v>
      </c>
      <c r="O25" s="31"/>
      <c r="P25" s="30"/>
      <c r="Q25" s="31"/>
      <c r="R25" s="30"/>
      <c r="S25" s="31"/>
      <c r="T25" s="30"/>
      <c r="U25" s="31"/>
      <c r="V25" s="31"/>
      <c r="W25" s="21">
        <f>SUM(F25,H25,J25,L25,N25,P25,R25,T25,V25)</f>
        <v>23</v>
      </c>
      <c r="X25" s="45">
        <f>COUNT(E25,G25,I25,K25,M25,O25,Q25,S25,U25)</f>
        <v>1</v>
      </c>
      <c r="Y25" s="71"/>
      <c r="Z25" s="1"/>
      <c r="AA25" s="21"/>
      <c r="AB25" s="153"/>
      <c r="AC25" s="65"/>
    </row>
    <row r="26" spans="1:29" x14ac:dyDescent="0.25">
      <c r="A26" s="65"/>
      <c r="B26" s="1" t="s">
        <v>392</v>
      </c>
      <c r="C26" s="1" t="s">
        <v>385</v>
      </c>
      <c r="D26" s="1">
        <v>1963</v>
      </c>
      <c r="E26" s="1"/>
      <c r="F26" s="1"/>
      <c r="G26" s="31"/>
      <c r="H26" s="30"/>
      <c r="I26" s="31"/>
      <c r="J26" s="138"/>
      <c r="K26" s="31">
        <v>11</v>
      </c>
      <c r="L26" s="30">
        <v>30</v>
      </c>
      <c r="M26" s="31"/>
      <c r="N26" s="30"/>
      <c r="O26" s="31"/>
      <c r="P26" s="30"/>
      <c r="Q26" s="31"/>
      <c r="R26" s="30"/>
      <c r="S26" s="31"/>
      <c r="T26" s="30"/>
      <c r="U26" s="31"/>
      <c r="V26" s="31"/>
      <c r="W26" s="21">
        <f>SUM(F26,H26,J26,L26,N26,P26,R26,T26,V26)</f>
        <v>30</v>
      </c>
      <c r="X26" s="45">
        <f>COUNT(E26,G26,I26,K26,M26,O26,Q26,S26,U26)</f>
        <v>1</v>
      </c>
      <c r="Y26" s="71"/>
      <c r="Z26" s="1"/>
      <c r="AA26" s="21"/>
      <c r="AB26" s="153"/>
      <c r="AC26" s="65"/>
    </row>
    <row r="27" spans="1:29" x14ac:dyDescent="0.25">
      <c r="A27" s="65"/>
      <c r="B27" s="1" t="s">
        <v>334</v>
      </c>
      <c r="C27" s="1" t="s">
        <v>47</v>
      </c>
      <c r="D27" s="1">
        <v>1962</v>
      </c>
      <c r="E27" s="1"/>
      <c r="F27" s="1"/>
      <c r="G27" s="31"/>
      <c r="H27" s="30"/>
      <c r="I27" s="31">
        <v>13</v>
      </c>
      <c r="J27" s="30">
        <v>28</v>
      </c>
      <c r="K27" s="31"/>
      <c r="L27" s="30"/>
      <c r="M27" s="31"/>
      <c r="N27" s="30"/>
      <c r="O27" s="31"/>
      <c r="P27" s="30"/>
      <c r="Q27" s="31"/>
      <c r="R27" s="30"/>
      <c r="S27" s="31"/>
      <c r="T27" s="30"/>
      <c r="U27" s="31"/>
      <c r="V27" s="31"/>
      <c r="W27" s="21">
        <f>SUM(F27,H27,J27,L27,N27,P27,R27,T27,V27)</f>
        <v>28</v>
      </c>
      <c r="X27" s="45">
        <f>COUNT(E27,G27,I27,K27,M27,O27,Q27,S27,U27)</f>
        <v>1</v>
      </c>
      <c r="Y27" s="71"/>
      <c r="Z27" s="1"/>
      <c r="AA27" s="21"/>
      <c r="AB27" s="153"/>
      <c r="AC27" s="65"/>
    </row>
    <row r="28" spans="1:29" x14ac:dyDescent="0.25">
      <c r="A28" s="65"/>
      <c r="B28" s="1" t="s">
        <v>541</v>
      </c>
      <c r="C28" s="1" t="s">
        <v>115</v>
      </c>
      <c r="D28" s="1">
        <v>1966</v>
      </c>
      <c r="E28" s="1"/>
      <c r="F28" s="1"/>
      <c r="G28" s="31"/>
      <c r="H28" s="30"/>
      <c r="I28" s="31"/>
      <c r="J28" s="30"/>
      <c r="K28" s="31"/>
      <c r="L28" s="30"/>
      <c r="M28" s="31">
        <v>6</v>
      </c>
      <c r="N28" s="30">
        <v>35</v>
      </c>
      <c r="O28" s="31"/>
      <c r="P28" s="30"/>
      <c r="Q28" s="31"/>
      <c r="R28" s="30"/>
      <c r="S28" s="31"/>
      <c r="T28" s="30"/>
      <c r="U28" s="31"/>
      <c r="V28" s="31"/>
      <c r="W28" s="21">
        <f>SUM(F28,H28,J28,L28,N28,P28,R28,T28,V28)</f>
        <v>35</v>
      </c>
      <c r="X28" s="45">
        <f>COUNT(E28,G28,I28,K28,M28,O28,Q28,S28,U28)</f>
        <v>1</v>
      </c>
      <c r="Y28" s="71"/>
      <c r="Z28" s="1"/>
      <c r="AA28" s="21"/>
      <c r="AB28" s="153"/>
      <c r="AC28" s="65"/>
    </row>
    <row r="29" spans="1:29" x14ac:dyDescent="0.25">
      <c r="A29" s="65"/>
      <c r="B29" s="1" t="s">
        <v>131</v>
      </c>
      <c r="C29" s="1" t="s">
        <v>29</v>
      </c>
      <c r="D29" s="1">
        <v>1963</v>
      </c>
      <c r="E29" s="1">
        <v>15</v>
      </c>
      <c r="F29" s="1">
        <v>26</v>
      </c>
      <c r="G29" s="1"/>
      <c r="H29" s="1"/>
      <c r="I29" s="31"/>
      <c r="J29" s="138"/>
      <c r="K29" s="31"/>
      <c r="L29" s="30"/>
      <c r="M29" s="31"/>
      <c r="N29" s="30"/>
      <c r="O29" s="31"/>
      <c r="P29" s="30"/>
      <c r="Q29" s="31"/>
      <c r="R29" s="30"/>
      <c r="S29" s="31"/>
      <c r="T29" s="30"/>
      <c r="U29" s="31"/>
      <c r="V29" s="31"/>
      <c r="W29" s="21">
        <f>SUM(F29,H29,J29,L29,N29,P29,R29,T29,V29)</f>
        <v>26</v>
      </c>
      <c r="X29" s="45">
        <f>COUNT(E29,G29,I29,K29,M29,O29,Q29,S29,U29)</f>
        <v>1</v>
      </c>
      <c r="Y29" s="71"/>
      <c r="Z29" s="1"/>
      <c r="AA29" s="21"/>
      <c r="AB29" s="153"/>
      <c r="AC29" s="65"/>
    </row>
    <row r="30" spans="1:29" x14ac:dyDescent="0.25">
      <c r="A30" s="65"/>
      <c r="B30" s="1" t="s">
        <v>553</v>
      </c>
      <c r="C30" s="1" t="s">
        <v>29</v>
      </c>
      <c r="D30" s="1">
        <v>1960</v>
      </c>
      <c r="E30" s="1"/>
      <c r="F30" s="1"/>
      <c r="G30" s="1"/>
      <c r="H30" s="1"/>
      <c r="I30" s="31"/>
      <c r="J30" s="138"/>
      <c r="K30" s="31"/>
      <c r="L30" s="30"/>
      <c r="M30" s="31">
        <v>19</v>
      </c>
      <c r="N30" s="30">
        <v>22</v>
      </c>
      <c r="O30" s="31"/>
      <c r="P30" s="30"/>
      <c r="Q30" s="31"/>
      <c r="R30" s="30"/>
      <c r="S30" s="31"/>
      <c r="T30" s="30"/>
      <c r="U30" s="31"/>
      <c r="V30" s="31"/>
      <c r="W30" s="21">
        <f>SUM(F30,H30,J30,L30,N30,P30,R30,T30,V30)</f>
        <v>22</v>
      </c>
      <c r="X30" s="45">
        <f>COUNT(E30,G30,I30,K30,M30,O30,Q30,S30,U30)</f>
        <v>1</v>
      </c>
      <c r="Y30" s="71"/>
      <c r="Z30" s="1"/>
      <c r="AA30" s="21"/>
      <c r="AB30" s="153"/>
      <c r="AC30" s="65"/>
    </row>
    <row r="31" spans="1:29" x14ac:dyDescent="0.25">
      <c r="A31" s="65"/>
      <c r="B31" s="1" t="s">
        <v>134</v>
      </c>
      <c r="C31" s="1" t="s">
        <v>47</v>
      </c>
      <c r="D31" s="1">
        <v>1965</v>
      </c>
      <c r="E31" s="1">
        <v>18</v>
      </c>
      <c r="F31" s="1">
        <v>23</v>
      </c>
      <c r="G31" s="1"/>
      <c r="H31" s="1"/>
      <c r="I31" s="31"/>
      <c r="J31" s="138"/>
      <c r="K31" s="31"/>
      <c r="L31" s="30"/>
      <c r="M31" s="31"/>
      <c r="N31" s="30"/>
      <c r="O31" s="31"/>
      <c r="P31" s="30"/>
      <c r="Q31" s="31"/>
      <c r="R31" s="30"/>
      <c r="S31" s="31"/>
      <c r="T31" s="30"/>
      <c r="U31" s="31"/>
      <c r="V31" s="31"/>
      <c r="W31" s="21">
        <f>SUM(F31,H31,J31,L31,N31,P31,R31,T31,V31)</f>
        <v>23</v>
      </c>
      <c r="X31" s="45">
        <f>COUNT(E31,G31,I31,K31,M31,O31,Q31,S31,U31)</f>
        <v>1</v>
      </c>
      <c r="Y31" s="71"/>
      <c r="Z31" s="1"/>
      <c r="AA31" s="21"/>
      <c r="AB31" s="153"/>
      <c r="AC31" s="65"/>
    </row>
    <row r="32" spans="1:29" x14ac:dyDescent="0.25">
      <c r="A32" s="65"/>
      <c r="B32" s="1" t="s">
        <v>271</v>
      </c>
      <c r="C32" s="1" t="s">
        <v>262</v>
      </c>
      <c r="D32" s="1">
        <v>1957</v>
      </c>
      <c r="E32" s="1"/>
      <c r="F32" s="1"/>
      <c r="G32" s="1">
        <v>13</v>
      </c>
      <c r="H32" s="1">
        <v>28</v>
      </c>
      <c r="I32" s="31"/>
      <c r="J32" s="138"/>
      <c r="K32" s="31"/>
      <c r="L32" s="30"/>
      <c r="M32" s="31"/>
      <c r="N32" s="30"/>
      <c r="O32" s="31"/>
      <c r="P32" s="30"/>
      <c r="Q32" s="31"/>
      <c r="R32" s="30"/>
      <c r="S32" s="31"/>
      <c r="T32" s="30"/>
      <c r="U32" s="31"/>
      <c r="V32" s="31"/>
      <c r="W32" s="21">
        <f>SUM(F32,H32,J32,L32,N32,P32,R32,T32,V32)</f>
        <v>28</v>
      </c>
      <c r="X32" s="45">
        <f>COUNT(G32,#REF!,I32,K32,M32,O32,Q32,S32,U32)</f>
        <v>1</v>
      </c>
      <c r="Y32" s="71"/>
      <c r="Z32" s="1"/>
      <c r="AA32" s="21"/>
      <c r="AB32" s="153"/>
      <c r="AC32" s="65"/>
    </row>
    <row r="33" spans="1:29" x14ac:dyDescent="0.25">
      <c r="A33" s="65"/>
      <c r="B33" s="1" t="s">
        <v>124</v>
      </c>
      <c r="C33" s="1" t="s">
        <v>29</v>
      </c>
      <c r="D33" s="1">
        <v>1966</v>
      </c>
      <c r="E33" s="1">
        <v>10</v>
      </c>
      <c r="F33" s="1">
        <v>31</v>
      </c>
      <c r="G33" s="1"/>
      <c r="H33" s="1"/>
      <c r="I33" s="31"/>
      <c r="J33" s="138"/>
      <c r="K33" s="31"/>
      <c r="L33" s="30"/>
      <c r="M33" s="31"/>
      <c r="N33" s="30"/>
      <c r="O33" s="31"/>
      <c r="P33" s="30"/>
      <c r="Q33" s="31"/>
      <c r="R33" s="30"/>
      <c r="S33" s="31"/>
      <c r="T33" s="30"/>
      <c r="U33" s="31"/>
      <c r="V33" s="31"/>
      <c r="W33" s="21">
        <f>SUM(F33,H33,J33,L33,N33,P33,R33,T33,V33)</f>
        <v>31</v>
      </c>
      <c r="X33" s="45">
        <f>COUNT(E33,G33,I33,K33,M33,O33,Q33,S33,U33)</f>
        <v>1</v>
      </c>
      <c r="Y33" s="71"/>
      <c r="Z33" s="1"/>
      <c r="AA33" s="21"/>
      <c r="AB33" s="153"/>
      <c r="AC33" s="65"/>
    </row>
    <row r="34" spans="1:29" x14ac:dyDescent="0.25">
      <c r="A34" s="65"/>
      <c r="B34" s="1" t="s">
        <v>133</v>
      </c>
      <c r="C34" s="1" t="s">
        <v>27</v>
      </c>
      <c r="D34" s="1">
        <v>1964</v>
      </c>
      <c r="E34" s="1">
        <v>17</v>
      </c>
      <c r="F34" s="1">
        <v>24</v>
      </c>
      <c r="G34" s="1"/>
      <c r="H34" s="1"/>
      <c r="I34" s="31"/>
      <c r="J34" s="138"/>
      <c r="K34" s="31"/>
      <c r="L34" s="30"/>
      <c r="M34" s="31"/>
      <c r="N34" s="30"/>
      <c r="O34" s="31"/>
      <c r="P34" s="30"/>
      <c r="Q34" s="31"/>
      <c r="R34" s="30"/>
      <c r="S34" s="31"/>
      <c r="T34" s="30"/>
      <c r="U34" s="31"/>
      <c r="V34" s="31"/>
      <c r="W34" s="21">
        <f>SUM(F34,H34,J34,L34,N34,P34,R34,T34,V34)</f>
        <v>24</v>
      </c>
      <c r="X34" s="45">
        <f>COUNT(E34,G34,I34,K34,M34,O34,Q34,S34,U34)</f>
        <v>1</v>
      </c>
      <c r="Y34" s="71"/>
      <c r="Z34" s="1"/>
      <c r="AA34" s="21"/>
      <c r="AB34" s="153"/>
      <c r="AC34" s="65"/>
    </row>
    <row r="35" spans="1:29" x14ac:dyDescent="0.25">
      <c r="A35" s="65"/>
      <c r="B35" s="1" t="s">
        <v>567</v>
      </c>
      <c r="C35" s="1" t="s">
        <v>121</v>
      </c>
      <c r="D35" s="1">
        <v>1959</v>
      </c>
      <c r="E35" s="1"/>
      <c r="F35" s="1"/>
      <c r="G35" s="1"/>
      <c r="H35" s="1"/>
      <c r="I35" s="31"/>
      <c r="J35" s="138"/>
      <c r="K35" s="31"/>
      <c r="L35" s="30"/>
      <c r="M35" s="31">
        <v>35</v>
      </c>
      <c r="N35" s="30">
        <v>6</v>
      </c>
      <c r="O35" s="31"/>
      <c r="P35" s="30"/>
      <c r="Q35" s="31"/>
      <c r="R35" s="30"/>
      <c r="S35" s="31"/>
      <c r="T35" s="30"/>
      <c r="U35" s="31"/>
      <c r="V35" s="31"/>
      <c r="W35" s="21">
        <f>SUM(F35,H35,J35,L35,N35,P35,R35,T35,V35)</f>
        <v>6</v>
      </c>
      <c r="X35" s="45">
        <f>COUNT(E35,G35,I35,K35,M35,O35,Q35,S35,U35)</f>
        <v>1</v>
      </c>
      <c r="Y35" s="71"/>
      <c r="Z35" s="1"/>
      <c r="AA35" s="21"/>
      <c r="AB35" s="153"/>
      <c r="AC35" s="65"/>
    </row>
    <row r="36" spans="1:29" x14ac:dyDescent="0.25">
      <c r="A36" s="65"/>
      <c r="B36" s="1" t="s">
        <v>335</v>
      </c>
      <c r="C36" s="1" t="s">
        <v>80</v>
      </c>
      <c r="D36" s="1">
        <v>1963</v>
      </c>
      <c r="E36" s="1"/>
      <c r="F36" s="1"/>
      <c r="G36" s="1"/>
      <c r="H36" s="1"/>
      <c r="I36" s="31">
        <v>14</v>
      </c>
      <c r="J36" s="30">
        <v>27</v>
      </c>
      <c r="K36" s="31"/>
      <c r="L36" s="30"/>
      <c r="M36" s="31">
        <v>28</v>
      </c>
      <c r="N36" s="30">
        <v>13</v>
      </c>
      <c r="O36" s="31"/>
      <c r="P36" s="30"/>
      <c r="Q36" s="31"/>
      <c r="R36" s="30"/>
      <c r="S36" s="31"/>
      <c r="T36" s="30"/>
      <c r="U36" s="31"/>
      <c r="V36" s="31"/>
      <c r="W36" s="21">
        <f>SUM(F36,H36,J36,L36,N36,P36,R36,T36,V36)</f>
        <v>40</v>
      </c>
      <c r="X36" s="45">
        <f>COUNT(E36,G36,I36,K36,M36,O36,Q36,S36,U36)</f>
        <v>2</v>
      </c>
      <c r="Y36" s="71"/>
      <c r="Z36" s="1"/>
      <c r="AA36" s="21"/>
      <c r="AB36" s="153"/>
      <c r="AC36" s="65"/>
    </row>
    <row r="37" spans="1:29" x14ac:dyDescent="0.25">
      <c r="A37" s="65"/>
      <c r="B37" s="1" t="s">
        <v>686</v>
      </c>
      <c r="C37" s="1" t="s">
        <v>80</v>
      </c>
      <c r="D37" s="1">
        <v>1963</v>
      </c>
      <c r="E37" s="1"/>
      <c r="F37" s="1"/>
      <c r="G37" s="1"/>
      <c r="H37" s="1"/>
      <c r="I37" s="31"/>
      <c r="J37" s="138"/>
      <c r="K37" s="31"/>
      <c r="L37" s="30"/>
      <c r="M37" s="31"/>
      <c r="N37" s="30"/>
      <c r="O37" s="31"/>
      <c r="P37" s="30"/>
      <c r="Q37" s="31">
        <v>13</v>
      </c>
      <c r="R37" s="30">
        <v>28</v>
      </c>
      <c r="S37" s="31"/>
      <c r="T37" s="30"/>
      <c r="U37" s="31"/>
      <c r="V37" s="31"/>
      <c r="W37" s="21">
        <f>SUM(F37,H37,J37,L37,N37,P37,R37,T37,V37)</f>
        <v>28</v>
      </c>
      <c r="X37" s="45">
        <f>COUNT(E37,G37,I37,K37,M37,O37,Q37,S37,U37)</f>
        <v>1</v>
      </c>
      <c r="Y37" s="71"/>
      <c r="Z37" s="1"/>
      <c r="AA37" s="21"/>
      <c r="AB37" s="153"/>
      <c r="AC37" s="65"/>
    </row>
    <row r="38" spans="1:29" x14ac:dyDescent="0.25">
      <c r="A38" s="65"/>
      <c r="B38" s="1" t="s">
        <v>677</v>
      </c>
      <c r="C38" s="1" t="s">
        <v>27</v>
      </c>
      <c r="D38" s="1">
        <v>1966</v>
      </c>
      <c r="E38" s="1"/>
      <c r="F38" s="1"/>
      <c r="G38" s="1"/>
      <c r="H38" s="1"/>
      <c r="I38" s="159"/>
      <c r="J38" s="162"/>
      <c r="K38" s="31"/>
      <c r="L38" s="30"/>
      <c r="M38" s="31"/>
      <c r="N38" s="30"/>
      <c r="O38" s="31"/>
      <c r="P38" s="30"/>
      <c r="Q38" s="31">
        <v>4</v>
      </c>
      <c r="R38" s="30">
        <v>38</v>
      </c>
      <c r="S38" s="31"/>
      <c r="T38" s="30"/>
      <c r="U38" s="31"/>
      <c r="V38" s="31"/>
      <c r="W38" s="21">
        <f>SUM(F38,H38,J38,L38,N38,P38,R38,T38,V38)</f>
        <v>38</v>
      </c>
      <c r="X38" s="45">
        <f>COUNT(E38,G38,I38,K38,M38,O38,Q38,S38,U38)</f>
        <v>1</v>
      </c>
      <c r="Y38" s="71"/>
      <c r="Z38" s="1"/>
      <c r="AA38" s="21"/>
      <c r="AB38" s="153"/>
      <c r="AC38" s="65"/>
    </row>
    <row r="39" spans="1:29" x14ac:dyDescent="0.25">
      <c r="A39" s="65"/>
      <c r="B39" s="1" t="s">
        <v>545</v>
      </c>
      <c r="C39" s="1" t="s">
        <v>546</v>
      </c>
      <c r="D39" s="1">
        <v>1963</v>
      </c>
      <c r="E39" s="1"/>
      <c r="F39" s="1"/>
      <c r="G39" s="1"/>
      <c r="H39" s="1"/>
      <c r="I39" s="31"/>
      <c r="J39" s="138"/>
      <c r="K39" s="31"/>
      <c r="L39" s="30"/>
      <c r="M39" s="31">
        <v>12</v>
      </c>
      <c r="N39" s="30">
        <v>29</v>
      </c>
      <c r="O39" s="31"/>
      <c r="P39" s="30"/>
      <c r="Q39" s="31"/>
      <c r="R39" s="30"/>
      <c r="S39" s="31"/>
      <c r="T39" s="30"/>
      <c r="U39" s="31"/>
      <c r="V39" s="31"/>
      <c r="W39" s="21">
        <f>SUM(F39,H39,J39,L39,N39,P39,R39,T39,V39)</f>
        <v>29</v>
      </c>
      <c r="X39" s="45">
        <f>COUNT(E39,G39,I39,K39,M39,O39,Q39,S39,U39)</f>
        <v>1</v>
      </c>
      <c r="Y39" s="71"/>
      <c r="Z39" s="1"/>
      <c r="AA39" s="21"/>
      <c r="AB39" s="153"/>
      <c r="AC39" s="65"/>
    </row>
    <row r="40" spans="1:29" x14ac:dyDescent="0.25">
      <c r="A40" s="65"/>
      <c r="B40" s="1" t="s">
        <v>560</v>
      </c>
      <c r="C40" s="1" t="s">
        <v>84</v>
      </c>
      <c r="D40" s="1">
        <v>1961</v>
      </c>
      <c r="E40" s="1"/>
      <c r="F40" s="1"/>
      <c r="G40" s="1"/>
      <c r="H40" s="1"/>
      <c r="I40" s="31"/>
      <c r="J40" s="138"/>
      <c r="K40" s="31"/>
      <c r="L40" s="30"/>
      <c r="M40" s="31">
        <v>26</v>
      </c>
      <c r="N40" s="30">
        <v>15</v>
      </c>
      <c r="O40" s="31">
        <v>12</v>
      </c>
      <c r="P40" s="30">
        <v>29</v>
      </c>
      <c r="Q40" s="31"/>
      <c r="R40" s="30"/>
      <c r="S40" s="31"/>
      <c r="T40" s="30"/>
      <c r="U40" s="31"/>
      <c r="V40" s="31"/>
      <c r="W40" s="21">
        <f>SUM(F40,H40,J40,L40,N40,P40,R40,T40,V40)</f>
        <v>44</v>
      </c>
      <c r="X40" s="45">
        <f>COUNT(E40,G40,I40,K40,M40,O40,Q40,S40,U40)</f>
        <v>2</v>
      </c>
      <c r="Y40" s="71"/>
      <c r="Z40" s="1"/>
      <c r="AA40" s="21"/>
      <c r="AB40" s="153"/>
      <c r="AC40" s="65"/>
    </row>
    <row r="41" spans="1:29" x14ac:dyDescent="0.25">
      <c r="A41" s="65"/>
      <c r="B41" s="1" t="s">
        <v>338</v>
      </c>
      <c r="C41" s="1" t="s">
        <v>339</v>
      </c>
      <c r="D41" s="1">
        <v>1963</v>
      </c>
      <c r="E41" s="1"/>
      <c r="F41" s="1"/>
      <c r="G41" s="1"/>
      <c r="H41" s="1"/>
      <c r="I41" s="31">
        <v>16</v>
      </c>
      <c r="J41" s="30">
        <v>25</v>
      </c>
      <c r="K41" s="31"/>
      <c r="L41" s="30"/>
      <c r="M41" s="31">
        <v>33</v>
      </c>
      <c r="N41" s="30">
        <v>8</v>
      </c>
      <c r="O41" s="31"/>
      <c r="P41" s="30"/>
      <c r="Q41" s="31"/>
      <c r="R41" s="30"/>
      <c r="S41" s="31"/>
      <c r="T41" s="30"/>
      <c r="U41" s="31"/>
      <c r="V41" s="31"/>
      <c r="W41" s="21">
        <f>SUM(F41,H41,J41,L41,N41,P41,R41,T41,V41)</f>
        <v>33</v>
      </c>
      <c r="X41" s="45">
        <f>COUNT(E41,G41,I41,K41,M41,O41,Q41,S41,U41)</f>
        <v>2</v>
      </c>
      <c r="Y41" s="71"/>
      <c r="Z41" s="1"/>
      <c r="AA41" s="21"/>
      <c r="AB41" s="153"/>
      <c r="AC41" s="65"/>
    </row>
    <row r="42" spans="1:29" x14ac:dyDescent="0.25">
      <c r="A42" s="65"/>
      <c r="B42" s="1" t="s">
        <v>327</v>
      </c>
      <c r="C42" s="1" t="s">
        <v>328</v>
      </c>
      <c r="D42" s="1">
        <v>1962</v>
      </c>
      <c r="E42" s="1"/>
      <c r="F42" s="1"/>
      <c r="G42" s="1"/>
      <c r="H42" s="1"/>
      <c r="I42" s="31">
        <v>2</v>
      </c>
      <c r="J42" s="30">
        <v>45</v>
      </c>
      <c r="K42" s="31">
        <v>1</v>
      </c>
      <c r="L42" s="30">
        <v>50</v>
      </c>
      <c r="M42" s="31"/>
      <c r="N42" s="30"/>
      <c r="O42" s="31"/>
      <c r="P42" s="30"/>
      <c r="Q42" s="31"/>
      <c r="R42" s="30"/>
      <c r="S42" s="31"/>
      <c r="T42" s="30"/>
      <c r="U42" s="31"/>
      <c r="V42" s="31"/>
      <c r="W42" s="21">
        <f>SUM(F42,H42,J42,L42,N42,P42,R42,T42,V42)</f>
        <v>95</v>
      </c>
      <c r="X42" s="45">
        <f>COUNT(E42,G42,I42,K42,M42,O42,Q42,S42,U42)</f>
        <v>2</v>
      </c>
      <c r="Y42" s="71"/>
      <c r="Z42" s="1"/>
      <c r="AA42" s="21"/>
      <c r="AB42" s="153"/>
      <c r="AC42" s="65"/>
    </row>
    <row r="43" spans="1:29" x14ac:dyDescent="0.25">
      <c r="A43" s="65"/>
      <c r="B43" s="1" t="s">
        <v>110</v>
      </c>
      <c r="C43" s="1" t="s">
        <v>29</v>
      </c>
      <c r="D43" s="1">
        <v>1962</v>
      </c>
      <c r="E43" s="1">
        <v>1</v>
      </c>
      <c r="F43" s="1">
        <v>50</v>
      </c>
      <c r="G43" s="1"/>
      <c r="H43" s="1"/>
      <c r="I43" s="31"/>
      <c r="J43" s="138"/>
      <c r="K43" s="31"/>
      <c r="L43" s="30"/>
      <c r="M43" s="31"/>
      <c r="N43" s="30"/>
      <c r="O43" s="31"/>
      <c r="P43" s="30"/>
      <c r="Q43" s="31"/>
      <c r="R43" s="30"/>
      <c r="S43" s="31"/>
      <c r="T43" s="30"/>
      <c r="U43" s="31"/>
      <c r="V43" s="31"/>
      <c r="W43" s="21">
        <f>SUM(F43,H43,J43,L43,N43,P43,R43,T43,V43)</f>
        <v>50</v>
      </c>
      <c r="X43" s="45">
        <f>COUNT(E43,G43,I43,K43,M43,O43,Q43,S43,U43)</f>
        <v>1</v>
      </c>
      <c r="Y43" s="71"/>
      <c r="Z43" s="1"/>
      <c r="AA43" s="21"/>
      <c r="AB43" s="153"/>
      <c r="AC43" s="65"/>
    </row>
    <row r="44" spans="1:29" x14ac:dyDescent="0.25">
      <c r="A44" s="65"/>
      <c r="B44" s="1" t="s">
        <v>569</v>
      </c>
      <c r="C44" s="1" t="s">
        <v>570</v>
      </c>
      <c r="D44" s="1">
        <v>1962</v>
      </c>
      <c r="E44" s="1"/>
      <c r="F44" s="1"/>
      <c r="G44" s="1"/>
      <c r="H44" s="1"/>
      <c r="I44" s="1"/>
      <c r="J44" s="104"/>
      <c r="K44" s="31"/>
      <c r="L44" s="30"/>
      <c r="M44" s="31">
        <v>37</v>
      </c>
      <c r="N44" s="30">
        <v>4</v>
      </c>
      <c r="O44" s="31"/>
      <c r="P44" s="30"/>
      <c r="Q44" s="31"/>
      <c r="R44" s="30"/>
      <c r="S44" s="31"/>
      <c r="T44" s="30"/>
      <c r="U44" s="31"/>
      <c r="V44" s="31"/>
      <c r="W44" s="21">
        <f>SUM(F44,H44,J44,L44,N44,P44,R44,T44,V44)</f>
        <v>4</v>
      </c>
      <c r="X44" s="45">
        <f>COUNT(E44,G44,I44,K44,M44,O44,Q44,S44,U44)</f>
        <v>1</v>
      </c>
      <c r="Y44" s="71"/>
      <c r="Z44" s="1"/>
      <c r="AA44" s="21"/>
      <c r="AB44" s="153"/>
      <c r="AC44" s="65"/>
    </row>
    <row r="45" spans="1:29" x14ac:dyDescent="0.25">
      <c r="A45" s="65"/>
      <c r="B45" s="1" t="s">
        <v>554</v>
      </c>
      <c r="C45" s="1" t="s">
        <v>555</v>
      </c>
      <c r="D45" s="1">
        <v>1966</v>
      </c>
      <c r="E45" s="1"/>
      <c r="F45" s="1"/>
      <c r="G45" s="1"/>
      <c r="H45" s="1"/>
      <c r="I45" s="1"/>
      <c r="J45" s="104"/>
      <c r="K45" s="31"/>
      <c r="L45" s="30"/>
      <c r="M45" s="31">
        <v>21</v>
      </c>
      <c r="N45" s="30">
        <v>20</v>
      </c>
      <c r="O45" s="31"/>
      <c r="P45" s="30"/>
      <c r="Q45" s="31"/>
      <c r="R45" s="30"/>
      <c r="S45" s="31"/>
      <c r="T45" s="30"/>
      <c r="U45" s="31"/>
      <c r="V45" s="31"/>
      <c r="W45" s="21">
        <f>SUM(F45,H45,J45,L45,N45,P45,R45,T45,V45)</f>
        <v>20</v>
      </c>
      <c r="X45" s="45">
        <f>COUNT(E45,G45,I45,K45,M45,O45,Q45,S45,U45)</f>
        <v>1</v>
      </c>
      <c r="Y45" s="113"/>
      <c r="Z45" s="1"/>
      <c r="AA45" s="21"/>
      <c r="AB45" s="153"/>
      <c r="AC45" s="65"/>
    </row>
    <row r="46" spans="1:29" x14ac:dyDescent="0.25">
      <c r="A46" s="65"/>
      <c r="B46" s="1" t="s">
        <v>549</v>
      </c>
      <c r="C46" s="1" t="s">
        <v>550</v>
      </c>
      <c r="D46" s="1">
        <v>1960</v>
      </c>
      <c r="E46" s="1"/>
      <c r="F46" s="1"/>
      <c r="G46" s="1"/>
      <c r="H46" s="1"/>
      <c r="I46" s="1"/>
      <c r="J46" s="104"/>
      <c r="K46" s="31"/>
      <c r="L46" s="30"/>
      <c r="M46" s="31">
        <v>16</v>
      </c>
      <c r="N46" s="30">
        <v>25</v>
      </c>
      <c r="O46" s="31"/>
      <c r="P46" s="30"/>
      <c r="Q46" s="31"/>
      <c r="R46" s="30"/>
      <c r="S46" s="31"/>
      <c r="T46" s="30"/>
      <c r="U46" s="31"/>
      <c r="V46" s="31"/>
      <c r="W46" s="21">
        <f>SUM(F46,H46,J46,L46,N46,P46,R46,T46,V46)</f>
        <v>25</v>
      </c>
      <c r="X46" s="45">
        <f>COUNT(E46,G46,I46,K46,M46,O46,Q46,S46,U46)</f>
        <v>1</v>
      </c>
      <c r="Y46" s="71"/>
      <c r="Z46" s="1"/>
      <c r="AA46" s="21"/>
      <c r="AB46" s="153"/>
      <c r="AC46" s="65"/>
    </row>
    <row r="47" spans="1:29" x14ac:dyDescent="0.25">
      <c r="A47" s="65"/>
      <c r="B47" s="1" t="s">
        <v>651</v>
      </c>
      <c r="C47" s="1" t="s">
        <v>29</v>
      </c>
      <c r="D47" s="1">
        <v>1966</v>
      </c>
      <c r="E47" s="1"/>
      <c r="F47" s="1"/>
      <c r="G47" s="1"/>
      <c r="H47" s="1"/>
      <c r="I47" s="1"/>
      <c r="J47" s="104"/>
      <c r="K47" s="31"/>
      <c r="L47" s="30"/>
      <c r="M47" s="31"/>
      <c r="N47" s="30"/>
      <c r="O47" s="31">
        <v>1</v>
      </c>
      <c r="P47" s="30">
        <v>50</v>
      </c>
      <c r="Q47" s="31"/>
      <c r="R47" s="30"/>
      <c r="S47" s="31"/>
      <c r="T47" s="30"/>
      <c r="U47" s="31"/>
      <c r="V47" s="31"/>
      <c r="W47" s="21">
        <f>SUM(F47,H47,J47,L47,N47,P47,R47,T47,V47)</f>
        <v>50</v>
      </c>
      <c r="X47" s="45">
        <f>COUNT(E47,G47,I47,K47,M47,O47,Q47,S47,U47)</f>
        <v>1</v>
      </c>
      <c r="Y47" s="71"/>
      <c r="Z47" s="1"/>
      <c r="AA47" s="21"/>
      <c r="AB47" s="153"/>
      <c r="AC47" s="65"/>
    </row>
    <row r="48" spans="1:29" x14ac:dyDescent="0.25">
      <c r="A48" s="65"/>
      <c r="B48" s="1" t="s">
        <v>270</v>
      </c>
      <c r="C48" s="1" t="s">
        <v>210</v>
      </c>
      <c r="D48" s="1">
        <v>1965</v>
      </c>
      <c r="E48" s="1"/>
      <c r="F48" s="1"/>
      <c r="G48" s="31">
        <v>12</v>
      </c>
      <c r="H48" s="30">
        <v>29</v>
      </c>
      <c r="I48" s="1"/>
      <c r="J48" s="104"/>
      <c r="K48" s="31"/>
      <c r="L48" s="30"/>
      <c r="M48" s="31"/>
      <c r="N48" s="30"/>
      <c r="O48" s="31"/>
      <c r="P48" s="30"/>
      <c r="Q48" s="31"/>
      <c r="R48" s="30"/>
      <c r="S48" s="31"/>
      <c r="T48" s="30"/>
      <c r="U48" s="31"/>
      <c r="V48" s="31"/>
      <c r="W48" s="21">
        <f>SUM(F48,H48,J48,L48,N48,P48,R48,T48,V48)</f>
        <v>29</v>
      </c>
      <c r="X48" s="45">
        <f>COUNT(G48,#REF!,I48,K48,M48,O48,Q48,S48,U48)</f>
        <v>1</v>
      </c>
      <c r="Y48" s="71"/>
      <c r="Z48" s="1"/>
      <c r="AA48" s="21"/>
      <c r="AB48" s="153"/>
      <c r="AC48" s="65"/>
    </row>
    <row r="49" spans="1:29" x14ac:dyDescent="0.25">
      <c r="A49" s="65"/>
      <c r="B49" s="1" t="s">
        <v>548</v>
      </c>
      <c r="C49" s="1" t="s">
        <v>56</v>
      </c>
      <c r="D49" s="1">
        <v>1963</v>
      </c>
      <c r="E49" s="1"/>
      <c r="F49" s="1"/>
      <c r="G49" s="31"/>
      <c r="H49" s="30"/>
      <c r="I49" s="1"/>
      <c r="J49" s="104"/>
      <c r="K49" s="31"/>
      <c r="L49" s="30"/>
      <c r="M49" s="31">
        <v>15</v>
      </c>
      <c r="N49" s="30">
        <v>26</v>
      </c>
      <c r="O49" s="31"/>
      <c r="P49" s="30"/>
      <c r="Q49" s="31"/>
      <c r="R49" s="30"/>
      <c r="S49" s="31"/>
      <c r="T49" s="30"/>
      <c r="U49" s="31"/>
      <c r="V49" s="31"/>
      <c r="W49" s="21">
        <f>SUM(F49,H49,J49,L49,N49,P49,R49,T49,V49)</f>
        <v>26</v>
      </c>
      <c r="X49" s="45">
        <f>COUNT(E49,G49,I49,K49,M49,O49,Q49,S49,U49)</f>
        <v>1</v>
      </c>
      <c r="Y49" s="71"/>
      <c r="Z49" s="1"/>
      <c r="AA49" s="21"/>
      <c r="AB49" s="153"/>
      <c r="AC49" s="65"/>
    </row>
    <row r="50" spans="1:29" x14ac:dyDescent="0.25">
      <c r="A50" s="65"/>
      <c r="B50" s="1" t="s">
        <v>266</v>
      </c>
      <c r="C50" s="1" t="s">
        <v>267</v>
      </c>
      <c r="D50" s="1">
        <v>1960</v>
      </c>
      <c r="E50" s="1"/>
      <c r="F50" s="1"/>
      <c r="G50" s="31">
        <v>5</v>
      </c>
      <c r="H50" s="30">
        <v>36</v>
      </c>
      <c r="I50" s="1"/>
      <c r="J50" s="104"/>
      <c r="K50" s="31"/>
      <c r="L50" s="30"/>
      <c r="M50" s="31"/>
      <c r="N50" s="30"/>
      <c r="O50" s="31"/>
      <c r="P50" s="30"/>
      <c r="Q50" s="31"/>
      <c r="R50" s="30"/>
      <c r="S50" s="31"/>
      <c r="T50" s="30"/>
      <c r="U50" s="31"/>
      <c r="V50" s="31"/>
      <c r="W50" s="21">
        <f>SUM(F50,H50,J50,L50,N50,P50,R50,T50,V50)</f>
        <v>36</v>
      </c>
      <c r="X50" s="45">
        <f>COUNT(G50,#REF!,I50,K50,M50,O50,Q50,S50,U50)</f>
        <v>1</v>
      </c>
      <c r="Y50" s="71"/>
      <c r="Z50" s="1"/>
      <c r="AA50" s="21"/>
      <c r="AB50" s="153"/>
      <c r="AC50" s="65"/>
    </row>
    <row r="51" spans="1:29" x14ac:dyDescent="0.25">
      <c r="A51" s="65"/>
      <c r="B51" s="1" t="s">
        <v>539</v>
      </c>
      <c r="C51" s="1" t="s">
        <v>540</v>
      </c>
      <c r="D51" s="1">
        <v>1964</v>
      </c>
      <c r="E51" s="1"/>
      <c r="F51" s="1"/>
      <c r="G51" s="31"/>
      <c r="H51" s="30"/>
      <c r="I51" s="1"/>
      <c r="J51" s="104"/>
      <c r="K51" s="31"/>
      <c r="L51" s="30"/>
      <c r="M51" s="31">
        <v>5</v>
      </c>
      <c r="N51" s="30">
        <v>36</v>
      </c>
      <c r="O51" s="31"/>
      <c r="P51" s="30"/>
      <c r="Q51" s="31"/>
      <c r="R51" s="30"/>
      <c r="S51" s="31"/>
      <c r="T51" s="30"/>
      <c r="U51" s="31"/>
      <c r="V51" s="31"/>
      <c r="W51" s="21">
        <f>SUM(F51,H51,J51,L51,N51,P51,R51,T51,V51)</f>
        <v>36</v>
      </c>
      <c r="X51" s="45">
        <f>COUNT(E51,G51,I51,K51,M51,O51,Q51,S51,U51)</f>
        <v>1</v>
      </c>
      <c r="Y51" s="71"/>
      <c r="Z51" s="1"/>
      <c r="AA51" s="21"/>
      <c r="AB51" s="153"/>
      <c r="AC51" s="65"/>
    </row>
    <row r="52" spans="1:29" x14ac:dyDescent="0.25">
      <c r="A52" s="65"/>
      <c r="B52" s="1" t="s">
        <v>269</v>
      </c>
      <c r="C52" s="1" t="s">
        <v>84</v>
      </c>
      <c r="D52" s="1">
        <v>1961</v>
      </c>
      <c r="E52" s="1"/>
      <c r="F52" s="1"/>
      <c r="G52" s="1">
        <v>11</v>
      </c>
      <c r="H52" s="33">
        <v>30</v>
      </c>
      <c r="I52" s="1"/>
      <c r="J52" s="104"/>
      <c r="K52" s="1"/>
      <c r="L52" s="1"/>
      <c r="M52" s="31"/>
      <c r="N52" s="30"/>
      <c r="O52" s="31">
        <v>8</v>
      </c>
      <c r="P52" s="30">
        <v>33</v>
      </c>
      <c r="Q52" s="31"/>
      <c r="R52" s="30"/>
      <c r="S52" s="31"/>
      <c r="T52" s="30"/>
      <c r="U52" s="31"/>
      <c r="V52" s="31"/>
      <c r="W52" s="21">
        <f>SUM(F52,H52,J52,L52,N52,P52,R52,T52,V52)</f>
        <v>63</v>
      </c>
      <c r="X52" s="45">
        <f>COUNT(G52,#REF!,I52,K52,M52,O52,Q52,S52,U52)</f>
        <v>2</v>
      </c>
      <c r="Y52" s="106"/>
      <c r="Z52" s="1"/>
      <c r="AA52" s="21"/>
      <c r="AB52" s="153"/>
      <c r="AC52" s="65"/>
    </row>
    <row r="53" spans="1:29" x14ac:dyDescent="0.25">
      <c r="A53" s="65"/>
      <c r="B53" s="1" t="s">
        <v>564</v>
      </c>
      <c r="C53" s="1" t="s">
        <v>565</v>
      </c>
      <c r="D53" s="1">
        <v>1962</v>
      </c>
      <c r="E53" s="1"/>
      <c r="F53" s="1"/>
      <c r="G53" s="1"/>
      <c r="H53" s="33"/>
      <c r="I53" s="1"/>
      <c r="J53" s="104"/>
      <c r="K53" s="1"/>
      <c r="L53" s="1"/>
      <c r="M53" s="31">
        <v>32</v>
      </c>
      <c r="N53" s="30">
        <v>9</v>
      </c>
      <c r="O53" s="31"/>
      <c r="P53" s="30"/>
      <c r="Q53" s="31"/>
      <c r="R53" s="30"/>
      <c r="S53" s="31"/>
      <c r="T53" s="30"/>
      <c r="U53" s="31"/>
      <c r="V53" s="31"/>
      <c r="W53" s="21">
        <f>SUM(F53,H53,J53,L53,N53,P53,R53,T53,V53)</f>
        <v>9</v>
      </c>
      <c r="X53" s="45">
        <f>COUNT(E53,G53,I53,K53,M53,O53,Q53,S53,U53)</f>
        <v>1</v>
      </c>
      <c r="Y53" s="71"/>
      <c r="Z53" s="1"/>
      <c r="AA53" s="21"/>
      <c r="AB53" s="153"/>
      <c r="AC53" s="65"/>
    </row>
    <row r="54" spans="1:29" x14ac:dyDescent="0.25">
      <c r="A54" s="65"/>
      <c r="B54" s="1" t="s">
        <v>396</v>
      </c>
      <c r="C54" s="1" t="s">
        <v>29</v>
      </c>
      <c r="D54" s="1">
        <v>1957</v>
      </c>
      <c r="E54" s="1"/>
      <c r="F54" s="1"/>
      <c r="G54" s="1"/>
      <c r="H54" s="33"/>
      <c r="I54" s="136"/>
      <c r="J54" s="135"/>
      <c r="K54" s="1">
        <v>15</v>
      </c>
      <c r="L54" s="1">
        <v>26</v>
      </c>
      <c r="M54" s="31"/>
      <c r="N54" s="30"/>
      <c r="O54" s="31"/>
      <c r="P54" s="30"/>
      <c r="Q54" s="31"/>
      <c r="R54" s="30"/>
      <c r="S54" s="31"/>
      <c r="T54" s="30"/>
      <c r="U54" s="31"/>
      <c r="V54" s="31"/>
      <c r="W54" s="21">
        <f>SUM(F54,H54,J54,L54,N54,P54,R54,T54,V54)</f>
        <v>26</v>
      </c>
      <c r="X54" s="45">
        <f>COUNT(E54,G54,I54,K54,M54,O54,Q54,S54,U54)</f>
        <v>1</v>
      </c>
      <c r="Y54" s="71"/>
      <c r="Z54" s="1"/>
      <c r="AA54" s="21"/>
      <c r="AB54" s="153"/>
      <c r="AC54" s="65"/>
    </row>
    <row r="55" spans="1:29" x14ac:dyDescent="0.25">
      <c r="A55" s="65"/>
      <c r="B55" s="1" t="s">
        <v>551</v>
      </c>
      <c r="C55" s="1" t="s">
        <v>518</v>
      </c>
      <c r="D55" s="1">
        <v>1960</v>
      </c>
      <c r="E55" s="1"/>
      <c r="F55" s="1"/>
      <c r="G55" s="1"/>
      <c r="H55" s="33"/>
      <c r="I55" s="1"/>
      <c r="J55" s="104"/>
      <c r="K55" s="1"/>
      <c r="L55" s="1"/>
      <c r="M55" s="31">
        <v>17</v>
      </c>
      <c r="N55" s="30">
        <v>24</v>
      </c>
      <c r="O55" s="31"/>
      <c r="P55" s="30"/>
      <c r="Q55" s="31"/>
      <c r="R55" s="30"/>
      <c r="S55" s="31"/>
      <c r="T55" s="30"/>
      <c r="U55" s="31"/>
      <c r="V55" s="31"/>
      <c r="W55" s="21">
        <f>SUM(F55,H55,J55,L55,N55,P55,R55,T55,V55)</f>
        <v>24</v>
      </c>
      <c r="X55" s="45">
        <f>COUNT(E55,G55,I55,K55,M55,O55,Q55,S55,U55)</f>
        <v>1</v>
      </c>
      <c r="Y55" s="71"/>
      <c r="Z55" s="1"/>
      <c r="AA55" s="21"/>
      <c r="AB55" s="153"/>
      <c r="AC55" s="65"/>
    </row>
    <row r="56" spans="1:29" x14ac:dyDescent="0.25">
      <c r="A56" s="65"/>
      <c r="B56" s="1" t="s">
        <v>120</v>
      </c>
      <c r="C56" s="1" t="s">
        <v>121</v>
      </c>
      <c r="D56" s="1">
        <v>1962</v>
      </c>
      <c r="E56" s="1">
        <v>7</v>
      </c>
      <c r="F56" s="1">
        <v>34</v>
      </c>
      <c r="G56" s="1"/>
      <c r="H56" s="33"/>
      <c r="I56" s="1"/>
      <c r="J56" s="104"/>
      <c r="K56" s="1"/>
      <c r="L56" s="1"/>
      <c r="M56" s="31"/>
      <c r="N56" s="30"/>
      <c r="O56" s="31"/>
      <c r="P56" s="30"/>
      <c r="Q56" s="31"/>
      <c r="R56" s="30"/>
      <c r="S56" s="31"/>
      <c r="T56" s="30"/>
      <c r="U56" s="31"/>
      <c r="V56" s="31"/>
      <c r="W56" s="21">
        <f>SUM(F56,H56,J56,L56,N56,P56,R56,T56,V56)</f>
        <v>34</v>
      </c>
      <c r="X56" s="45">
        <f>COUNT(E56,G56,I56,K56,M56,O56,Q56,S56,U56)</f>
        <v>1</v>
      </c>
      <c r="Y56" s="71"/>
      <c r="Z56" s="1"/>
      <c r="AA56" s="21"/>
      <c r="AB56" s="153"/>
      <c r="AC56" s="65"/>
    </row>
    <row r="57" spans="1:29" x14ac:dyDescent="0.25">
      <c r="A57" s="65"/>
      <c r="B57" s="1" t="s">
        <v>397</v>
      </c>
      <c r="C57" s="1" t="s">
        <v>398</v>
      </c>
      <c r="D57" s="1">
        <v>1958</v>
      </c>
      <c r="E57" s="1"/>
      <c r="F57" s="1"/>
      <c r="G57" s="1"/>
      <c r="H57" s="33"/>
      <c r="I57" s="136"/>
      <c r="J57" s="135"/>
      <c r="K57" s="1">
        <v>16</v>
      </c>
      <c r="L57" s="1">
        <v>25</v>
      </c>
      <c r="M57" s="31"/>
      <c r="N57" s="30"/>
      <c r="O57" s="31"/>
      <c r="P57" s="30"/>
      <c r="Q57" s="31"/>
      <c r="R57" s="30"/>
      <c r="S57" s="31"/>
      <c r="T57" s="30"/>
      <c r="U57" s="31"/>
      <c r="V57" s="31"/>
      <c r="W57" s="21">
        <f>SUM(F57,H57,J57,L57,N57,P57,R57,T57,V57)</f>
        <v>25</v>
      </c>
      <c r="X57" s="45">
        <f>COUNT(E57,G57,I57,K57,M57,O57,Q57,S57,U57)</f>
        <v>1</v>
      </c>
      <c r="Y57" s="71"/>
      <c r="Z57" s="1"/>
      <c r="AA57" s="21"/>
      <c r="AB57" s="153"/>
      <c r="AC57" s="65"/>
    </row>
    <row r="58" spans="1:29" x14ac:dyDescent="0.25">
      <c r="A58" s="71"/>
      <c r="B58" s="1" t="s">
        <v>138</v>
      </c>
      <c r="C58" s="1" t="s">
        <v>29</v>
      </c>
      <c r="D58" s="1">
        <v>1965</v>
      </c>
      <c r="E58" s="1">
        <v>21</v>
      </c>
      <c r="F58" s="1">
        <v>20</v>
      </c>
      <c r="G58" s="1"/>
      <c r="H58" s="33"/>
      <c r="I58" s="1"/>
      <c r="J58" s="104"/>
      <c r="K58" s="1"/>
      <c r="L58" s="1"/>
      <c r="M58" s="31">
        <v>20</v>
      </c>
      <c r="N58" s="30">
        <v>21</v>
      </c>
      <c r="O58" s="31"/>
      <c r="P58" s="30"/>
      <c r="Q58" s="31"/>
      <c r="R58" s="30"/>
      <c r="S58" s="31"/>
      <c r="T58" s="30"/>
      <c r="U58" s="31"/>
      <c r="V58" s="31"/>
      <c r="W58" s="21">
        <f>SUM(F58,H58,J58,L58,N58,P58,R58,T58,V58)</f>
        <v>41</v>
      </c>
      <c r="X58" s="45">
        <f>COUNT(E58,G58,I58,K58,M58,O58,Q58,S58,U58)</f>
        <v>2</v>
      </c>
      <c r="Y58" s="71"/>
      <c r="Z58" s="1"/>
      <c r="AA58" s="21"/>
      <c r="AB58" s="153"/>
      <c r="AC58" s="65"/>
    </row>
    <row r="59" spans="1:29" x14ac:dyDescent="0.25">
      <c r="A59" s="71"/>
      <c r="B59" s="1" t="s">
        <v>556</v>
      </c>
      <c r="C59" s="1" t="s">
        <v>80</v>
      </c>
      <c r="D59" s="1">
        <v>1964</v>
      </c>
      <c r="E59" s="1"/>
      <c r="F59" s="1"/>
      <c r="G59" s="1"/>
      <c r="H59" s="33"/>
      <c r="I59" s="1"/>
      <c r="J59" s="104"/>
      <c r="K59" s="1"/>
      <c r="L59" s="1"/>
      <c r="M59" s="31">
        <v>23</v>
      </c>
      <c r="N59" s="30">
        <v>18</v>
      </c>
      <c r="O59" s="31"/>
      <c r="P59" s="30"/>
      <c r="Q59" s="31"/>
      <c r="R59" s="30"/>
      <c r="S59" s="31"/>
      <c r="T59" s="30"/>
      <c r="U59" s="31"/>
      <c r="V59" s="31"/>
      <c r="W59" s="21">
        <f>SUM(F59,H59,J59,L59,N59,P59,R59,T59,V59)</f>
        <v>18</v>
      </c>
      <c r="X59" s="45">
        <f>COUNT(E59,G59,I59,K59,M59,O59,Q59,S59,U59)</f>
        <v>1</v>
      </c>
      <c r="Y59" s="71"/>
      <c r="Z59" s="1"/>
      <c r="AA59" s="21"/>
      <c r="AB59" s="153"/>
      <c r="AC59" s="65"/>
    </row>
    <row r="60" spans="1:29" x14ac:dyDescent="0.25">
      <c r="A60" s="71"/>
      <c r="B60" s="1" t="s">
        <v>568</v>
      </c>
      <c r="C60" s="1" t="s">
        <v>248</v>
      </c>
      <c r="D60" s="1">
        <v>1965</v>
      </c>
      <c r="E60" s="1"/>
      <c r="F60" s="1"/>
      <c r="G60" s="1"/>
      <c r="H60" s="1"/>
      <c r="I60" s="1"/>
      <c r="J60" s="104"/>
      <c r="K60" s="1"/>
      <c r="L60" s="1"/>
      <c r="M60" s="1">
        <v>36</v>
      </c>
      <c r="N60" s="1">
        <v>5</v>
      </c>
      <c r="O60" s="1"/>
      <c r="P60" s="1"/>
      <c r="Q60" s="1"/>
      <c r="R60" s="1"/>
      <c r="S60" s="1"/>
      <c r="T60" s="1"/>
      <c r="U60" s="1"/>
      <c r="V60" s="1"/>
      <c r="W60" s="21">
        <f>SUM(F60,H60,J60,L60,N60,P60,R60,T60,V60)</f>
        <v>5</v>
      </c>
      <c r="X60" s="45">
        <f>COUNT(E60,G60,I60,K60,M60,O60,Q60,S60,U60)</f>
        <v>1</v>
      </c>
      <c r="Y60" s="71"/>
      <c r="Z60" s="1"/>
      <c r="AA60" s="21"/>
      <c r="AB60" s="153"/>
      <c r="AC60" s="65"/>
    </row>
    <row r="61" spans="1:29" x14ac:dyDescent="0.25">
      <c r="A61" s="71"/>
      <c r="B61" s="1" t="s">
        <v>653</v>
      </c>
      <c r="C61" s="1" t="s">
        <v>75</v>
      </c>
      <c r="D61" s="1">
        <v>1961</v>
      </c>
      <c r="E61" s="1"/>
      <c r="F61" s="1"/>
      <c r="G61" s="1"/>
      <c r="H61" s="1"/>
      <c r="I61" s="1"/>
      <c r="J61" s="104"/>
      <c r="K61" s="1"/>
      <c r="L61" s="1"/>
      <c r="M61" s="1"/>
      <c r="N61" s="1"/>
      <c r="O61" s="1">
        <v>10</v>
      </c>
      <c r="P61" s="1">
        <v>31</v>
      </c>
      <c r="Q61" s="1">
        <v>14</v>
      </c>
      <c r="R61" s="1">
        <v>27</v>
      </c>
      <c r="S61" s="1"/>
      <c r="T61" s="1"/>
      <c r="U61" s="1"/>
      <c r="V61" s="1"/>
      <c r="W61" s="21">
        <f>SUM(F61,H61,J61,L61,N61,P61,R61,T61,V61)</f>
        <v>58</v>
      </c>
      <c r="X61" s="45">
        <f>COUNT(E61,G61,I61,K61,M61,O61,Q61,S61,U61)</f>
        <v>2</v>
      </c>
      <c r="Y61" s="71"/>
      <c r="Z61" s="1"/>
      <c r="AA61" s="21"/>
      <c r="AB61" s="153"/>
      <c r="AC61" s="65"/>
    </row>
    <row r="62" spans="1:29" x14ac:dyDescent="0.25">
      <c r="A62" s="71"/>
      <c r="B62" s="1" t="s">
        <v>274</v>
      </c>
      <c r="C62" s="1" t="s">
        <v>275</v>
      </c>
      <c r="D62" s="1">
        <v>1962</v>
      </c>
      <c r="E62" s="1"/>
      <c r="F62" s="1"/>
      <c r="G62" s="1">
        <v>16</v>
      </c>
      <c r="H62" s="1">
        <v>25</v>
      </c>
      <c r="I62" s="1"/>
      <c r="J62" s="10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1">
        <f>SUM(F62,H62,J62,L62,N62,P62,R62,T62,V62)</f>
        <v>25</v>
      </c>
      <c r="X62" s="45">
        <f>COUNT(G62,#REF!,I62,K62,M62,O62,Q62,S62,U62)</f>
        <v>1</v>
      </c>
      <c r="Y62" s="71"/>
      <c r="Z62" s="1"/>
      <c r="AA62" s="21"/>
      <c r="AB62" s="153"/>
      <c r="AC62" s="65"/>
    </row>
    <row r="63" spans="1:29" x14ac:dyDescent="0.25">
      <c r="A63" s="71"/>
      <c r="B63" s="1" t="s">
        <v>132</v>
      </c>
      <c r="C63" s="1" t="s">
        <v>27</v>
      </c>
      <c r="D63" s="1">
        <v>1961</v>
      </c>
      <c r="E63" s="1">
        <v>16</v>
      </c>
      <c r="F63" s="1">
        <v>25</v>
      </c>
      <c r="G63" s="1">
        <v>10</v>
      </c>
      <c r="H63" s="1">
        <v>31</v>
      </c>
      <c r="I63" s="1">
        <v>8</v>
      </c>
      <c r="J63" s="104">
        <v>33</v>
      </c>
      <c r="K63" s="1">
        <v>8</v>
      </c>
      <c r="L63" s="1">
        <v>33</v>
      </c>
      <c r="M63" s="1">
        <v>13</v>
      </c>
      <c r="N63" s="1">
        <v>28</v>
      </c>
      <c r="O63" s="1">
        <v>6</v>
      </c>
      <c r="P63" s="1">
        <v>35</v>
      </c>
      <c r="Q63" s="1">
        <v>10</v>
      </c>
      <c r="R63" s="1">
        <v>31</v>
      </c>
      <c r="S63" s="1"/>
      <c r="T63" s="1"/>
      <c r="U63" s="1"/>
      <c r="V63" s="1"/>
      <c r="W63" s="21">
        <f>SUM(F63,H63,J63,L63,N63,P63,R63,T63,V63)</f>
        <v>216</v>
      </c>
      <c r="X63" s="45">
        <f>COUNT(E63,G63,I63,K63,M63,O63,Q63,S63,U63)</f>
        <v>7</v>
      </c>
      <c r="Y63" s="71"/>
      <c r="Z63" s="1"/>
      <c r="AA63" s="21"/>
      <c r="AB63" s="153"/>
      <c r="AC63" s="65"/>
    </row>
    <row r="64" spans="1:29" x14ac:dyDescent="0.25">
      <c r="A64" s="71"/>
      <c r="B64" s="1" t="s">
        <v>141</v>
      </c>
      <c r="C64" s="1" t="s">
        <v>142</v>
      </c>
      <c r="D64" s="1">
        <v>1962</v>
      </c>
      <c r="E64" s="1">
        <v>24</v>
      </c>
      <c r="F64" s="1">
        <v>17</v>
      </c>
      <c r="G64" s="1"/>
      <c r="H64" s="1"/>
      <c r="I64" s="1"/>
      <c r="J64" s="10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1">
        <f>SUM(F64,H64,J64,L64,N64,P64,R64,T64,V64)</f>
        <v>17</v>
      </c>
      <c r="X64" s="45">
        <f>COUNT(E64,G64,I64,K64,M64,O64,Q64,S64,U64)</f>
        <v>1</v>
      </c>
      <c r="Y64" s="71"/>
      <c r="Z64" s="1"/>
      <c r="AA64" s="21"/>
      <c r="AB64" s="153"/>
      <c r="AC64" s="65"/>
    </row>
    <row r="65" spans="1:29" x14ac:dyDescent="0.25">
      <c r="A65" s="71"/>
      <c r="B65" s="1" t="s">
        <v>542</v>
      </c>
      <c r="C65" s="1" t="s">
        <v>168</v>
      </c>
      <c r="D65" s="1">
        <v>1961</v>
      </c>
      <c r="E65" s="1"/>
      <c r="F65" s="1"/>
      <c r="G65" s="1"/>
      <c r="H65" s="1"/>
      <c r="I65" s="1"/>
      <c r="J65" s="1"/>
      <c r="K65" s="1"/>
      <c r="L65" s="1"/>
      <c r="M65" s="1">
        <v>8</v>
      </c>
      <c r="N65" s="1">
        <v>33</v>
      </c>
      <c r="O65" s="1"/>
      <c r="P65" s="1"/>
      <c r="Q65" s="1"/>
      <c r="R65" s="1"/>
      <c r="S65" s="1"/>
      <c r="T65" s="1"/>
      <c r="U65" s="1"/>
      <c r="V65" s="1"/>
      <c r="W65" s="21">
        <f>SUM(F65,H65,J65,L65,N65,P65,R65,T65,V65)</f>
        <v>33</v>
      </c>
      <c r="X65" s="45">
        <f>COUNT(E65,G65,I65,K65,M65,O65,Q65,S65,U65)</f>
        <v>1</v>
      </c>
      <c r="Y65" s="71"/>
      <c r="Z65" s="1"/>
      <c r="AA65" s="21"/>
      <c r="AB65" s="153"/>
      <c r="AC65" s="65"/>
    </row>
    <row r="66" spans="1:29" x14ac:dyDescent="0.25">
      <c r="A66" s="71"/>
      <c r="B66" s="1" t="s">
        <v>333</v>
      </c>
      <c r="C66" s="1" t="s">
        <v>47</v>
      </c>
      <c r="D66" s="1">
        <v>1963</v>
      </c>
      <c r="E66" s="1"/>
      <c r="F66" s="1"/>
      <c r="G66" s="1"/>
      <c r="H66" s="1"/>
      <c r="I66" s="1">
        <v>11</v>
      </c>
      <c r="J66" s="1">
        <v>30</v>
      </c>
      <c r="K66" s="1"/>
      <c r="L66" s="1"/>
      <c r="M66" s="1">
        <v>22</v>
      </c>
      <c r="N66" s="1">
        <v>19</v>
      </c>
      <c r="O66" s="1"/>
      <c r="P66" s="1"/>
      <c r="Q66" s="1"/>
      <c r="R66" s="1"/>
      <c r="S66" s="1"/>
      <c r="T66" s="1"/>
      <c r="U66" s="1"/>
      <c r="V66" s="1"/>
      <c r="W66" s="21">
        <f>SUM(F66,H66,J66,L66,N66,P66,R66,T66,V66)</f>
        <v>49</v>
      </c>
      <c r="X66" s="45">
        <f>COUNT(E66,G66,I66,K66,M66,O66,Q66,S66,U66)</f>
        <v>2</v>
      </c>
      <c r="Y66" s="71"/>
      <c r="Z66" s="1"/>
      <c r="AA66" s="21"/>
      <c r="AB66" s="153"/>
      <c r="AC66" s="65"/>
    </row>
    <row r="67" spans="1:29" x14ac:dyDescent="0.25">
      <c r="A67" s="71"/>
      <c r="B67" s="1" t="s">
        <v>393</v>
      </c>
      <c r="C67" s="1" t="s">
        <v>113</v>
      </c>
      <c r="D67" s="1">
        <v>1964</v>
      </c>
      <c r="E67" s="1"/>
      <c r="F67" s="1"/>
      <c r="G67" s="1"/>
      <c r="H67" s="1"/>
      <c r="I67" s="1"/>
      <c r="J67" s="104"/>
      <c r="K67" s="1">
        <v>12</v>
      </c>
      <c r="L67" s="1">
        <v>29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21">
        <f>SUM(F67,H67,J67,L67,N67,P67,R67,T67,V67)</f>
        <v>29</v>
      </c>
      <c r="X67" s="45">
        <f>COUNT(E67,G67,I67,K67,M67,O67,Q67,S67,U67)</f>
        <v>1</v>
      </c>
      <c r="Y67" s="71"/>
      <c r="Z67" s="1"/>
      <c r="AA67" s="21"/>
      <c r="AB67" s="153"/>
      <c r="AC67" s="65"/>
    </row>
    <row r="68" spans="1:29" x14ac:dyDescent="0.25">
      <c r="A68" s="71"/>
      <c r="B68" s="1" t="s">
        <v>273</v>
      </c>
      <c r="C68" s="1" t="s">
        <v>27</v>
      </c>
      <c r="D68" s="1">
        <v>1960</v>
      </c>
      <c r="E68" s="1"/>
      <c r="F68" s="1"/>
      <c r="G68" s="1">
        <v>15</v>
      </c>
      <c r="H68" s="1">
        <v>26</v>
      </c>
      <c r="I68" s="1"/>
      <c r="J68" s="10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21">
        <f>SUM(F68,H68,J68,L68,N68,P68,R68,T68,V68)</f>
        <v>26</v>
      </c>
      <c r="X68" s="45">
        <f>COUNT(G68,#REF!,I68,K68,M68,O68,Q68,S68,U68)</f>
        <v>1</v>
      </c>
      <c r="Y68" s="71"/>
      <c r="Z68" s="1"/>
      <c r="AA68" s="21"/>
      <c r="AB68" s="153"/>
      <c r="AC68" s="65"/>
    </row>
    <row r="69" spans="1:29" x14ac:dyDescent="0.25">
      <c r="A69" s="71"/>
      <c r="B69" s="1" t="s">
        <v>125</v>
      </c>
      <c r="C69" s="1" t="s">
        <v>29</v>
      </c>
      <c r="D69" s="1">
        <v>1966</v>
      </c>
      <c r="E69" s="1">
        <v>11</v>
      </c>
      <c r="F69" s="1">
        <v>30</v>
      </c>
      <c r="G69" s="1"/>
      <c r="H69" s="1"/>
      <c r="I69" s="1">
        <v>6</v>
      </c>
      <c r="J69" s="104">
        <v>35</v>
      </c>
      <c r="K69" s="1">
        <v>5</v>
      </c>
      <c r="L69" s="1">
        <v>36</v>
      </c>
      <c r="M69" s="1">
        <v>7</v>
      </c>
      <c r="N69" s="1">
        <v>34</v>
      </c>
      <c r="O69" s="1"/>
      <c r="P69" s="1"/>
      <c r="Q69" s="1"/>
      <c r="R69" s="1"/>
      <c r="S69" s="1"/>
      <c r="T69" s="1"/>
      <c r="U69" s="1"/>
      <c r="V69" s="1"/>
      <c r="W69" s="21">
        <f>SUM(F69,H69,J69,L69,N69,P69,R69,T69,V69)</f>
        <v>135</v>
      </c>
      <c r="X69" s="45">
        <f>COUNT(E69,G69,I69,K69,M69,O69,Q69,S69,U69)</f>
        <v>4</v>
      </c>
      <c r="Y69" s="71"/>
      <c r="Z69" s="1"/>
      <c r="AA69" s="21"/>
      <c r="AB69" s="153"/>
      <c r="AC69" s="65"/>
    </row>
    <row r="70" spans="1:29" x14ac:dyDescent="0.25">
      <c r="A70" s="71"/>
      <c r="B70" s="1" t="s">
        <v>538</v>
      </c>
      <c r="C70" s="1" t="s">
        <v>35</v>
      </c>
      <c r="D70" s="1">
        <v>1965</v>
      </c>
      <c r="E70" s="1"/>
      <c r="F70" s="1"/>
      <c r="G70" s="1"/>
      <c r="H70" s="1"/>
      <c r="I70" s="1"/>
      <c r="J70" s="104"/>
      <c r="K70" s="1"/>
      <c r="L70" s="1"/>
      <c r="M70" s="1">
        <v>3</v>
      </c>
      <c r="N70" s="1">
        <v>40</v>
      </c>
      <c r="O70" s="1"/>
      <c r="P70" s="1"/>
      <c r="Q70" s="1"/>
      <c r="R70" s="1"/>
      <c r="S70" s="1"/>
      <c r="T70" s="1"/>
      <c r="U70" s="1"/>
      <c r="V70" s="1"/>
      <c r="W70" s="21">
        <f>SUM(F70,H70,J70,L70,N70,P70,R70,T70,V70)</f>
        <v>40</v>
      </c>
      <c r="X70" s="45">
        <f>COUNT(E70,G70,I70,K70,M70,O70,Q70,S70,U70)</f>
        <v>1</v>
      </c>
      <c r="Y70" s="71"/>
      <c r="Z70" s="1"/>
      <c r="AA70" s="21"/>
      <c r="AB70" s="153"/>
      <c r="AC70" s="65"/>
    </row>
    <row r="71" spans="1:29" x14ac:dyDescent="0.25">
      <c r="A71" s="71"/>
      <c r="B71" s="1" t="s">
        <v>126</v>
      </c>
      <c r="C71" s="1" t="s">
        <v>127</v>
      </c>
      <c r="D71" s="1">
        <v>1964</v>
      </c>
      <c r="E71" s="1">
        <v>12</v>
      </c>
      <c r="F71" s="1">
        <v>29</v>
      </c>
      <c r="G71" s="1"/>
      <c r="H71" s="1"/>
      <c r="I71" s="1"/>
      <c r="J71" s="10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1">
        <f>SUM(F71,H71,J71,L71,N71,P71,R71,T71,V71)</f>
        <v>29</v>
      </c>
      <c r="X71" s="45">
        <f>COUNT(E71,G71,I71,K71,M71,O71,Q71,S71,U71)</f>
        <v>1</v>
      </c>
      <c r="Y71" s="71"/>
      <c r="Z71" s="1"/>
      <c r="AA71" s="21"/>
      <c r="AB71" s="153"/>
      <c r="AC71" s="65"/>
    </row>
    <row r="72" spans="1:29" x14ac:dyDescent="0.25">
      <c r="A72" s="71"/>
      <c r="B72" s="1" t="s">
        <v>536</v>
      </c>
      <c r="C72" s="1" t="s">
        <v>537</v>
      </c>
      <c r="D72" s="1">
        <v>1964</v>
      </c>
      <c r="E72" s="1"/>
      <c r="F72" s="1"/>
      <c r="G72" s="1"/>
      <c r="H72" s="1"/>
      <c r="I72" s="1"/>
      <c r="J72" s="1"/>
      <c r="K72" s="1"/>
      <c r="L72" s="1"/>
      <c r="M72" s="1">
        <v>2</v>
      </c>
      <c r="N72" s="1">
        <v>45</v>
      </c>
      <c r="O72" s="1"/>
      <c r="P72" s="1"/>
      <c r="Q72" s="1"/>
      <c r="R72" s="1"/>
      <c r="S72" s="1"/>
      <c r="T72" s="1"/>
      <c r="U72" s="1"/>
      <c r="V72" s="1"/>
      <c r="W72" s="21">
        <f>SUM(F72,H72,J72,L72,N72,P72,R72,T72,V72)</f>
        <v>45</v>
      </c>
      <c r="X72" s="45">
        <f>COUNT(E72,G72,I72,K72,M72,O72,Q72,S72,U72)</f>
        <v>1</v>
      </c>
      <c r="Y72" s="71"/>
      <c r="Z72" s="1"/>
      <c r="AA72" s="21"/>
      <c r="AB72" s="153"/>
      <c r="AC72" s="65"/>
    </row>
    <row r="73" spans="1:29" x14ac:dyDescent="0.25">
      <c r="A73" s="71"/>
      <c r="B73" s="1" t="s">
        <v>276</v>
      </c>
      <c r="C73" s="1" t="s">
        <v>277</v>
      </c>
      <c r="D73" s="1">
        <v>1960</v>
      </c>
      <c r="E73" s="1"/>
      <c r="F73" s="1"/>
      <c r="G73" s="1">
        <v>17</v>
      </c>
      <c r="H73" s="1">
        <v>24</v>
      </c>
      <c r="I73" s="1"/>
      <c r="J73" s="10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21">
        <f>SUM(F73,H73,J73,L73,N73,P73,R73,T73,V73)</f>
        <v>24</v>
      </c>
      <c r="X73" s="45">
        <f>COUNT(G73,#REF!,I73,K73,M73,O73,Q73,S73,U73)</f>
        <v>1</v>
      </c>
      <c r="Y73" s="71"/>
      <c r="Z73" s="1"/>
      <c r="AA73" s="21"/>
      <c r="AB73" s="153"/>
      <c r="AC73" s="65"/>
    </row>
    <row r="74" spans="1:29" x14ac:dyDescent="0.25">
      <c r="A74" s="71"/>
      <c r="B74" s="1" t="s">
        <v>395</v>
      </c>
      <c r="C74" s="1" t="s">
        <v>80</v>
      </c>
      <c r="D74" s="1">
        <v>1959</v>
      </c>
      <c r="E74" s="1"/>
      <c r="F74" s="1"/>
      <c r="G74" s="1"/>
      <c r="H74" s="1"/>
      <c r="I74" s="136"/>
      <c r="J74" s="135"/>
      <c r="K74" s="1">
        <v>14</v>
      </c>
      <c r="L74" s="1">
        <v>27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21">
        <f>SUM(F74,H74,J74,L74,N74,P74,R74,T74,V74)</f>
        <v>27</v>
      </c>
      <c r="X74" s="45">
        <f>COUNT(E74,G74,I74,K74,M74,O74,Q74,S74,U74)</f>
        <v>1</v>
      </c>
      <c r="Y74" s="71"/>
      <c r="Z74" s="1"/>
      <c r="AA74" s="21"/>
      <c r="AB74" s="153"/>
      <c r="AC74" s="65"/>
    </row>
    <row r="75" spans="1:29" x14ac:dyDescent="0.25">
      <c r="A75" s="71"/>
      <c r="B75" s="1" t="s">
        <v>561</v>
      </c>
      <c r="C75" s="1" t="s">
        <v>80</v>
      </c>
      <c r="D75" s="1">
        <v>1960</v>
      </c>
      <c r="E75" s="1"/>
      <c r="F75" s="1"/>
      <c r="G75" s="1"/>
      <c r="H75" s="1"/>
      <c r="I75" s="1"/>
      <c r="J75" s="104"/>
      <c r="K75" s="1"/>
      <c r="L75" s="1"/>
      <c r="M75" s="1">
        <v>29</v>
      </c>
      <c r="N75" s="1">
        <v>12</v>
      </c>
      <c r="O75" s="1"/>
      <c r="P75" s="1"/>
      <c r="Q75" s="1"/>
      <c r="R75" s="1"/>
      <c r="S75" s="1"/>
      <c r="T75" s="1"/>
      <c r="U75" s="1"/>
      <c r="V75" s="1"/>
      <c r="W75" s="21">
        <f>SUM(F75,H75,J75,L75,N75,P75,R75,T75,V75)</f>
        <v>12</v>
      </c>
      <c r="X75" s="45">
        <f>COUNT(E75,G75,I75,K75,M75,O75,Q75,S75,U75)</f>
        <v>1</v>
      </c>
      <c r="Y75" s="71"/>
      <c r="Z75" s="1"/>
      <c r="AA75" s="21"/>
      <c r="AB75" s="153"/>
      <c r="AC75" s="65"/>
    </row>
    <row r="76" spans="1:29" x14ac:dyDescent="0.25">
      <c r="A76" s="71"/>
      <c r="B76" s="1" t="s">
        <v>122</v>
      </c>
      <c r="C76" s="1" t="s">
        <v>113</v>
      </c>
      <c r="D76" s="1">
        <v>1965</v>
      </c>
      <c r="E76" s="1">
        <v>8</v>
      </c>
      <c r="F76" s="1">
        <v>33</v>
      </c>
      <c r="G76" s="1"/>
      <c r="H76" s="1"/>
      <c r="I76" s="1"/>
      <c r="J76" s="10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1">
        <f>SUM(F76,H76,J76,L76,N76,P76,R76,T76,V76)</f>
        <v>33</v>
      </c>
      <c r="X76" s="45">
        <f>COUNT(E76,G76,I76,K76,M76,O76,Q76,S76,U76)</f>
        <v>1</v>
      </c>
      <c r="Y76" s="71"/>
      <c r="Z76" s="1"/>
      <c r="AA76" s="21"/>
      <c r="AB76" s="153"/>
      <c r="AC76" s="65"/>
    </row>
    <row r="77" spans="1:29" x14ac:dyDescent="0.25">
      <c r="A77" s="71"/>
      <c r="B77" s="1" t="s">
        <v>112</v>
      </c>
      <c r="C77" s="1" t="s">
        <v>113</v>
      </c>
      <c r="D77" s="1">
        <v>1963</v>
      </c>
      <c r="E77" s="1">
        <v>3</v>
      </c>
      <c r="F77" s="1">
        <v>40</v>
      </c>
      <c r="G77" s="1">
        <v>1</v>
      </c>
      <c r="H77" s="1">
        <v>50</v>
      </c>
      <c r="I77" s="1"/>
      <c r="J77" s="10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1">
        <f>SUM(F77,H77,J77,L77,N77,P77,R77,T77,V77)</f>
        <v>90</v>
      </c>
      <c r="X77" s="45">
        <f>COUNT(E77,G77,I77,K77,M77,O77,Q77,S77,U77)</f>
        <v>2</v>
      </c>
      <c r="Y77" s="71"/>
      <c r="Z77" s="1"/>
      <c r="AA77" s="21"/>
      <c r="AB77" s="153"/>
      <c r="AC77" s="65"/>
    </row>
    <row r="78" spans="1:29" x14ac:dyDescent="0.25">
      <c r="A78" s="71"/>
      <c r="B78" s="1" t="s">
        <v>137</v>
      </c>
      <c r="C78" s="1" t="s">
        <v>7</v>
      </c>
      <c r="D78" s="1">
        <v>1963</v>
      </c>
      <c r="E78" s="1">
        <v>20</v>
      </c>
      <c r="F78" s="1">
        <v>21</v>
      </c>
      <c r="G78" s="1"/>
      <c r="H78" s="1"/>
      <c r="I78" s="1"/>
      <c r="J78" s="10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1">
        <f>SUM(F78,H78,J78,L78,N78,P78,R78,T78,V78)</f>
        <v>21</v>
      </c>
      <c r="X78" s="45">
        <f>COUNT(E78,G78,I78,K78,M78,O78,Q78,S78,U78)</f>
        <v>1</v>
      </c>
      <c r="Y78" s="71"/>
      <c r="Z78" s="1"/>
      <c r="AA78" s="21"/>
      <c r="AB78" s="153"/>
      <c r="AC78" s="65"/>
    </row>
    <row r="79" spans="1:29" x14ac:dyDescent="0.25">
      <c r="A79" s="71"/>
      <c r="B79" s="1" t="s">
        <v>684</v>
      </c>
      <c r="C79" s="1" t="s">
        <v>685</v>
      </c>
      <c r="D79" s="1">
        <v>1959</v>
      </c>
      <c r="E79" s="1"/>
      <c r="F79" s="1"/>
      <c r="G79" s="1"/>
      <c r="H79" s="1"/>
      <c r="I79" s="1"/>
      <c r="J79" s="104"/>
      <c r="K79" s="1"/>
      <c r="L79" s="1"/>
      <c r="M79" s="1"/>
      <c r="N79" s="1"/>
      <c r="O79" s="1"/>
      <c r="P79" s="1"/>
      <c r="Q79" s="1">
        <v>12</v>
      </c>
      <c r="R79" s="1">
        <v>29</v>
      </c>
      <c r="S79" s="1"/>
      <c r="T79" s="1"/>
      <c r="U79" s="1"/>
      <c r="V79" s="1"/>
      <c r="W79" s="21">
        <f>SUM(F79,H79,J79,L79,N79,P79,R79,T79,V79)</f>
        <v>29</v>
      </c>
      <c r="X79" s="45">
        <f>COUNT(E79,G79,I79,K79,M79,O79,Q79,S79,U79)</f>
        <v>1</v>
      </c>
      <c r="Y79" s="71"/>
      <c r="Z79" s="1"/>
      <c r="AA79" s="21"/>
      <c r="AB79" s="153"/>
      <c r="AC79" s="65"/>
    </row>
    <row r="80" spans="1:29" x14ac:dyDescent="0.25">
      <c r="A80" s="71"/>
      <c r="B80" s="1" t="s">
        <v>329</v>
      </c>
      <c r="C80" s="1" t="s">
        <v>330</v>
      </c>
      <c r="D80" s="1">
        <v>1963</v>
      </c>
      <c r="E80" s="1"/>
      <c r="F80" s="1"/>
      <c r="G80" s="1"/>
      <c r="H80" s="1"/>
      <c r="I80" s="1">
        <v>4</v>
      </c>
      <c r="J80" s="1">
        <v>38</v>
      </c>
      <c r="K80" s="1">
        <v>3</v>
      </c>
      <c r="L80" s="1">
        <v>40</v>
      </c>
      <c r="M80" s="1"/>
      <c r="N80" s="1"/>
      <c r="O80" s="1">
        <v>4</v>
      </c>
      <c r="P80" s="1">
        <v>38</v>
      </c>
      <c r="Q80" s="1"/>
      <c r="R80" s="1"/>
      <c r="S80" s="1"/>
      <c r="T80" s="1"/>
      <c r="U80" s="1"/>
      <c r="V80" s="1"/>
      <c r="W80" s="21">
        <f>SUM(F80,H80,J80,L80,N80,P80,R80,T80,V80)</f>
        <v>116</v>
      </c>
      <c r="X80" s="45">
        <f>COUNT(E80,G80,I80,K80,M80,O80,Q80,S80,U80)</f>
        <v>3</v>
      </c>
      <c r="Y80" s="71"/>
      <c r="Z80" s="1"/>
      <c r="AA80" s="21"/>
      <c r="AB80" s="153"/>
      <c r="AC80" s="65"/>
    </row>
    <row r="81" spans="1:29" x14ac:dyDescent="0.25">
      <c r="A81" s="71"/>
      <c r="B81" s="1" t="s">
        <v>263</v>
      </c>
      <c r="C81" s="1" t="s">
        <v>113</v>
      </c>
      <c r="D81" s="1">
        <v>1962</v>
      </c>
      <c r="E81" s="1"/>
      <c r="F81" s="1"/>
      <c r="G81" s="1">
        <v>3</v>
      </c>
      <c r="H81" s="1">
        <v>40</v>
      </c>
      <c r="I81" s="1">
        <v>3</v>
      </c>
      <c r="J81" s="104">
        <v>40</v>
      </c>
      <c r="K81" s="1"/>
      <c r="L81" s="1"/>
      <c r="M81" s="1"/>
      <c r="N81" s="1"/>
      <c r="O81" s="1">
        <v>3</v>
      </c>
      <c r="P81" s="1">
        <v>40</v>
      </c>
      <c r="Q81" s="1">
        <v>2</v>
      </c>
      <c r="R81" s="1">
        <v>45</v>
      </c>
      <c r="S81" s="1"/>
      <c r="T81" s="1"/>
      <c r="U81" s="1"/>
      <c r="V81" s="1"/>
      <c r="W81" s="21">
        <f>SUM(F81,H81,J81,L81,N81,P81,R81,T81,V81)</f>
        <v>165</v>
      </c>
      <c r="X81" s="45">
        <f>COUNT(G81,#REF!,I81,K81,M81,O81,Q81,S81,U81)</f>
        <v>4</v>
      </c>
      <c r="Y81" s="71"/>
      <c r="Z81" s="1"/>
      <c r="AA81" s="21"/>
      <c r="AB81" s="153"/>
      <c r="AC81" s="65"/>
    </row>
    <row r="82" spans="1:29" x14ac:dyDescent="0.25">
      <c r="A82" s="71"/>
      <c r="B82" s="1" t="s">
        <v>336</v>
      </c>
      <c r="C82" s="1" t="s">
        <v>337</v>
      </c>
      <c r="D82" s="1">
        <v>1966</v>
      </c>
      <c r="E82" s="1"/>
      <c r="F82" s="1"/>
      <c r="G82" s="1"/>
      <c r="H82" s="1"/>
      <c r="I82" s="1">
        <v>15</v>
      </c>
      <c r="J82" s="1">
        <v>26</v>
      </c>
      <c r="K82" s="1"/>
      <c r="L82" s="1"/>
      <c r="M82" s="1">
        <v>31</v>
      </c>
      <c r="N82" s="1">
        <v>10</v>
      </c>
      <c r="O82" s="1"/>
      <c r="P82" s="1"/>
      <c r="Q82" s="1"/>
      <c r="R82" s="1"/>
      <c r="S82" s="1"/>
      <c r="T82" s="1"/>
      <c r="U82" s="1"/>
      <c r="V82" s="1"/>
      <c r="W82" s="21">
        <f>SUM(F82,H82,J82,L82,N82,P82,R82,T82,V82)</f>
        <v>36</v>
      </c>
      <c r="X82" s="45">
        <f>COUNT(E82,G82,I82,K82,M82,O82,Q82,S82,U82)</f>
        <v>2</v>
      </c>
      <c r="Y82" s="71"/>
      <c r="Z82" s="1"/>
      <c r="AA82" s="21"/>
      <c r="AB82" s="153"/>
      <c r="AC82" s="65"/>
    </row>
    <row r="83" spans="1:29" x14ac:dyDescent="0.25">
      <c r="A83" s="71"/>
      <c r="B83" s="1" t="s">
        <v>562</v>
      </c>
      <c r="C83" s="1" t="s">
        <v>563</v>
      </c>
      <c r="D83" s="1">
        <v>1961</v>
      </c>
      <c r="E83" s="1"/>
      <c r="F83" s="1"/>
      <c r="G83" s="1"/>
      <c r="H83" s="1"/>
      <c r="I83" s="1"/>
      <c r="J83" s="104"/>
      <c r="K83" s="1"/>
      <c r="L83" s="1"/>
      <c r="M83" s="1">
        <v>30</v>
      </c>
      <c r="N83" s="1">
        <v>11</v>
      </c>
      <c r="O83" s="1"/>
      <c r="P83" s="1"/>
      <c r="Q83" s="1"/>
      <c r="R83" s="1"/>
      <c r="S83" s="1"/>
      <c r="T83" s="1"/>
      <c r="U83" s="1"/>
      <c r="V83" s="1"/>
      <c r="W83" s="21">
        <f>SUM(F83,H83,J83,L83,N83,P83,R83,T83,V83)</f>
        <v>11</v>
      </c>
      <c r="X83" s="45">
        <f>COUNT(E83,G83,I83,K83,M83,O83,Q83,S83,U83)</f>
        <v>1</v>
      </c>
      <c r="Y83" s="71"/>
      <c r="Z83" s="1"/>
      <c r="AA83" s="21"/>
      <c r="AB83" s="153"/>
      <c r="AC83" s="65"/>
    </row>
    <row r="84" spans="1:29" x14ac:dyDescent="0.25">
      <c r="A84" s="71"/>
      <c r="B84" s="1" t="s">
        <v>689</v>
      </c>
      <c r="C84" s="1" t="s">
        <v>29</v>
      </c>
      <c r="D84" s="1">
        <v>1963</v>
      </c>
      <c r="E84" s="1"/>
      <c r="F84" s="1"/>
      <c r="G84" s="1"/>
      <c r="H84" s="1"/>
      <c r="I84" s="1"/>
      <c r="J84" s="104"/>
      <c r="K84" s="1"/>
      <c r="L84" s="1"/>
      <c r="M84" s="1"/>
      <c r="N84" s="1"/>
      <c r="O84" s="1"/>
      <c r="P84" s="1"/>
      <c r="Q84" s="1">
        <v>18</v>
      </c>
      <c r="R84" s="1">
        <v>23</v>
      </c>
      <c r="S84" s="1"/>
      <c r="T84" s="1"/>
      <c r="U84" s="1"/>
      <c r="V84" s="1"/>
      <c r="W84" s="21">
        <f>SUM(F84,H84,J84,L84,N84,P84,R84,T84,V84)</f>
        <v>23</v>
      </c>
      <c r="X84" s="45">
        <f>COUNT(E84,G84,I84,K84,M84,O84,Q84,S84,U84)</f>
        <v>1</v>
      </c>
      <c r="Y84" s="71"/>
      <c r="Z84" s="1"/>
      <c r="AA84" s="21"/>
      <c r="AB84" s="153"/>
      <c r="AC84" s="65"/>
    </row>
    <row r="85" spans="1:29" x14ac:dyDescent="0.25">
      <c r="A85" s="71"/>
      <c r="B85" s="1" t="s">
        <v>535</v>
      </c>
      <c r="C85" s="1" t="s">
        <v>67</v>
      </c>
      <c r="D85" s="1">
        <v>1962</v>
      </c>
      <c r="E85" s="1"/>
      <c r="F85" s="1"/>
      <c r="G85" s="1"/>
      <c r="H85" s="1"/>
      <c r="I85" s="1"/>
      <c r="J85" s="1"/>
      <c r="K85" s="1"/>
      <c r="L85" s="1"/>
      <c r="M85" s="1">
        <v>1</v>
      </c>
      <c r="N85" s="1">
        <v>50</v>
      </c>
      <c r="O85" s="1"/>
      <c r="P85" s="1"/>
      <c r="Q85" s="1"/>
      <c r="R85" s="1"/>
      <c r="S85" s="1"/>
      <c r="T85" s="1"/>
      <c r="U85" s="1"/>
      <c r="V85" s="1"/>
      <c r="W85" s="21">
        <f>SUM(F85,H85,J85,L85,N85,P85,R85,T85,V85)</f>
        <v>50</v>
      </c>
      <c r="X85" s="45">
        <f>COUNT(E85,G85,I85,K85,M85,O85,Q85,S85,U85)</f>
        <v>1</v>
      </c>
      <c r="Y85" s="71"/>
      <c r="Z85" s="1"/>
      <c r="AA85" s="21"/>
      <c r="AB85" s="153"/>
      <c r="AC85" s="65"/>
    </row>
    <row r="86" spans="1:29" x14ac:dyDescent="0.25">
      <c r="A86" s="71"/>
      <c r="B86" s="1" t="s">
        <v>130</v>
      </c>
      <c r="C86" s="1" t="s">
        <v>80</v>
      </c>
      <c r="D86" s="1">
        <v>1961</v>
      </c>
      <c r="E86" s="1">
        <v>14</v>
      </c>
      <c r="F86" s="1">
        <v>27</v>
      </c>
      <c r="G86" s="1">
        <v>9</v>
      </c>
      <c r="H86" s="1">
        <v>32</v>
      </c>
      <c r="I86" s="1">
        <v>12</v>
      </c>
      <c r="J86" s="104">
        <v>29</v>
      </c>
      <c r="K86" s="1">
        <v>6</v>
      </c>
      <c r="L86" s="1">
        <v>35</v>
      </c>
      <c r="M86" s="1">
        <v>10</v>
      </c>
      <c r="N86" s="1">
        <v>31</v>
      </c>
      <c r="O86" s="1"/>
      <c r="P86" s="1"/>
      <c r="Q86" s="1">
        <v>7</v>
      </c>
      <c r="R86" s="1">
        <v>34</v>
      </c>
      <c r="S86" s="1"/>
      <c r="T86" s="1"/>
      <c r="U86" s="1"/>
      <c r="V86" s="1"/>
      <c r="W86" s="21">
        <f>SUM(F86,H86,J86,L86,N86,P86,R86,T86,V86)</f>
        <v>188</v>
      </c>
      <c r="X86" s="45">
        <f>COUNT(E86,G86,I86,K86,M86,O86,Q86,S86,U86)</f>
        <v>6</v>
      </c>
      <c r="Y86" s="71"/>
      <c r="Z86" s="1"/>
      <c r="AA86" s="21"/>
      <c r="AB86" s="153"/>
      <c r="AC86" s="65"/>
    </row>
    <row r="87" spans="1:29" x14ac:dyDescent="0.25">
      <c r="A87" s="71"/>
      <c r="B87" s="1" t="s">
        <v>268</v>
      </c>
      <c r="C87" s="1" t="s">
        <v>113</v>
      </c>
      <c r="D87" s="1">
        <v>1966</v>
      </c>
      <c r="E87" s="1"/>
      <c r="F87" s="1"/>
      <c r="G87" s="1">
        <v>8</v>
      </c>
      <c r="H87" s="1">
        <v>33</v>
      </c>
      <c r="I87" s="1"/>
      <c r="J87" s="10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21">
        <f>SUM(F87,H87,J87,L87,N87,P87,R87,T87,V87)</f>
        <v>33</v>
      </c>
      <c r="X87" s="45">
        <f>COUNT(G87,#REF!,I87,K87,M87,O87,Q87,S87,U87)</f>
        <v>1</v>
      </c>
      <c r="Y87" s="71"/>
      <c r="Z87" s="1"/>
      <c r="AA87" s="104"/>
      <c r="AB87" s="107"/>
      <c r="AC87" s="65"/>
    </row>
    <row r="88" spans="1:29" x14ac:dyDescent="0.25">
      <c r="A88" s="71"/>
      <c r="B88" s="1" t="s">
        <v>140</v>
      </c>
      <c r="C88" s="1" t="s">
        <v>29</v>
      </c>
      <c r="D88" s="1">
        <v>1966</v>
      </c>
      <c r="E88" s="1">
        <v>23</v>
      </c>
      <c r="F88" s="1">
        <v>18</v>
      </c>
      <c r="G88" s="1"/>
      <c r="H88" s="1"/>
      <c r="I88" s="1"/>
      <c r="J88" s="10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21">
        <f>SUM(F88,H88,J88,L88,N88,P88,R88,T88,V88)</f>
        <v>18</v>
      </c>
      <c r="X88" s="45">
        <f>COUNT(E88,G88,I88,K88,M88,O88,Q88,S88,U88)</f>
        <v>1</v>
      </c>
      <c r="Y88" s="71"/>
      <c r="Z88" s="1"/>
      <c r="AA88" s="104"/>
      <c r="AB88" s="107"/>
      <c r="AC88" s="65"/>
    </row>
    <row r="89" spans="1:29" x14ac:dyDescent="0.25">
      <c r="A89" s="71"/>
      <c r="B89" s="1" t="s">
        <v>688</v>
      </c>
      <c r="C89" s="1" t="s">
        <v>328</v>
      </c>
      <c r="D89" s="1">
        <v>1958</v>
      </c>
      <c r="E89" s="1"/>
      <c r="F89" s="1"/>
      <c r="G89" s="1"/>
      <c r="H89" s="1"/>
      <c r="I89" s="1"/>
      <c r="J89" s="104"/>
      <c r="K89" s="1"/>
      <c r="L89" s="1"/>
      <c r="M89" s="1"/>
      <c r="N89" s="1"/>
      <c r="O89" s="1"/>
      <c r="P89" s="1"/>
      <c r="Q89" s="1">
        <v>16</v>
      </c>
      <c r="R89" s="1">
        <v>25</v>
      </c>
      <c r="S89" s="1"/>
      <c r="T89" s="1"/>
      <c r="U89" s="1"/>
      <c r="V89" s="1"/>
      <c r="W89" s="21">
        <f>SUM(F89,H89,J89,L89,N89,P89,R89,T89,V89)</f>
        <v>25</v>
      </c>
      <c r="X89" s="45">
        <f>COUNT(E89,G89,I89,K89,M89,O89,Q89,S89,U89)</f>
        <v>1</v>
      </c>
      <c r="Y89" s="71"/>
      <c r="Z89" s="1"/>
      <c r="AA89" s="104"/>
      <c r="AB89" s="107"/>
      <c r="AC89" s="65"/>
    </row>
    <row r="90" spans="1:29" x14ac:dyDescent="0.25">
      <c r="A90" s="71"/>
      <c r="B90" s="1" t="s">
        <v>391</v>
      </c>
      <c r="C90" s="1" t="s">
        <v>56</v>
      </c>
      <c r="D90" s="1">
        <v>1960</v>
      </c>
      <c r="E90" s="1"/>
      <c r="F90" s="1"/>
      <c r="G90" s="1"/>
      <c r="H90" s="1"/>
      <c r="I90" s="1"/>
      <c r="J90" s="104"/>
      <c r="K90" s="1">
        <v>10</v>
      </c>
      <c r="L90" s="1">
        <v>31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21">
        <f>SUM(F90,H90,J90,L90,N90,P90,R90,T90,V90)</f>
        <v>31</v>
      </c>
      <c r="X90" s="45">
        <f>COUNT(E90,G90,I90,K90,M90,O90,Q90,S90,U90)</f>
        <v>1</v>
      </c>
      <c r="Y90" s="71"/>
      <c r="Z90" s="1"/>
      <c r="AA90" s="104"/>
      <c r="AB90" s="107"/>
      <c r="AC90" s="65"/>
    </row>
    <row r="91" spans="1:29" x14ac:dyDescent="0.25">
      <c r="A91" s="71"/>
      <c r="B91" s="1" t="s">
        <v>547</v>
      </c>
      <c r="C91" s="1" t="s">
        <v>153</v>
      </c>
      <c r="D91" s="1">
        <v>1965</v>
      </c>
      <c r="E91" s="1"/>
      <c r="F91" s="1"/>
      <c r="G91" s="1"/>
      <c r="H91" s="1"/>
      <c r="I91" s="1"/>
      <c r="J91" s="104"/>
      <c r="K91" s="1"/>
      <c r="L91" s="1"/>
      <c r="M91" s="1">
        <v>14</v>
      </c>
      <c r="N91" s="1">
        <v>27</v>
      </c>
      <c r="O91" s="1"/>
      <c r="P91" s="1"/>
      <c r="Q91" s="1"/>
      <c r="R91" s="1"/>
      <c r="S91" s="1"/>
      <c r="T91" s="1"/>
      <c r="U91" s="1"/>
      <c r="V91" s="1"/>
      <c r="W91" s="21">
        <f>SUM(F91,H91,J91,L91,N91,P91,R91,T91,V91)</f>
        <v>27</v>
      </c>
      <c r="X91" s="45">
        <f>COUNT(E91,G91,I91,K91,M91,O91,Q91,S91,U91)</f>
        <v>1</v>
      </c>
      <c r="Y91" s="71"/>
      <c r="Z91" s="1"/>
      <c r="AA91" s="104"/>
      <c r="AB91" s="107"/>
      <c r="AC91" s="65"/>
    </row>
    <row r="92" spans="1:29" x14ac:dyDescent="0.25">
      <c r="A92" s="71"/>
      <c r="B92" s="1" t="s">
        <v>680</v>
      </c>
      <c r="C92" s="1" t="s">
        <v>27</v>
      </c>
      <c r="D92" s="1">
        <v>1961</v>
      </c>
      <c r="E92" s="1"/>
      <c r="F92" s="1"/>
      <c r="G92" s="1"/>
      <c r="H92" s="1"/>
      <c r="I92" s="1"/>
      <c r="J92" s="104"/>
      <c r="K92" s="1"/>
      <c r="L92" s="1"/>
      <c r="M92" s="1"/>
      <c r="N92" s="1"/>
      <c r="O92" s="1"/>
      <c r="P92" s="1"/>
      <c r="Q92" s="1">
        <v>6</v>
      </c>
      <c r="R92" s="1">
        <v>35</v>
      </c>
      <c r="S92" s="1"/>
      <c r="T92" s="1"/>
      <c r="U92" s="1"/>
      <c r="V92" s="1"/>
      <c r="W92" s="21">
        <f>SUM(F92,H92,J92,L92,N92,P92,R92,T92,V92)</f>
        <v>35</v>
      </c>
      <c r="X92" s="45">
        <f>COUNT(E92,G92,I92,K92,M92,O92,Q92,S92,U92)</f>
        <v>1</v>
      </c>
      <c r="Y92" s="71"/>
      <c r="Z92" s="1"/>
      <c r="AA92" s="104"/>
      <c r="AB92" s="107"/>
      <c r="AC92" s="65"/>
    </row>
    <row r="93" spans="1:29" x14ac:dyDescent="0.25">
      <c r="A93" s="71"/>
      <c r="B93" s="1" t="s">
        <v>128</v>
      </c>
      <c r="C93" s="1" t="s">
        <v>129</v>
      </c>
      <c r="D93" s="1">
        <v>1961</v>
      </c>
      <c r="E93" s="1">
        <v>13</v>
      </c>
      <c r="F93" s="1">
        <v>28</v>
      </c>
      <c r="G93" s="1"/>
      <c r="H93" s="1"/>
      <c r="I93" s="1"/>
      <c r="J93" s="10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1">
        <f>SUM(F93,H93,J93,L93,N93,P93,R93,T93,V93)</f>
        <v>28</v>
      </c>
      <c r="X93" s="45">
        <f>COUNT(E93,G93,I93,K93,M93,O93,Q93,S93,U93)</f>
        <v>1</v>
      </c>
      <c r="Y93" s="71"/>
      <c r="Z93" s="1"/>
      <c r="AA93" s="104"/>
      <c r="AB93" s="107"/>
      <c r="AC93" s="65"/>
    </row>
    <row r="94" spans="1:29" x14ac:dyDescent="0.25">
      <c r="A94" s="71"/>
      <c r="B94" s="1" t="s">
        <v>332</v>
      </c>
      <c r="C94" s="1" t="s">
        <v>309</v>
      </c>
      <c r="D94" s="1">
        <v>1963</v>
      </c>
      <c r="E94" s="1"/>
      <c r="F94" s="1"/>
      <c r="G94" s="1"/>
      <c r="H94" s="1"/>
      <c r="I94" s="1">
        <v>10</v>
      </c>
      <c r="J94" s="1">
        <v>31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1">
        <f>SUM(F94,H94,J94,L94,N94,P94,R94,T94,V94)</f>
        <v>31</v>
      </c>
      <c r="X94" s="45">
        <f>COUNT(E94,G94,I94,K94,M94,O94,Q94,S94,U94)</f>
        <v>1</v>
      </c>
      <c r="Y94" s="71"/>
      <c r="Z94" s="1"/>
      <c r="AA94" s="104"/>
      <c r="AB94" s="107"/>
      <c r="AC94" s="65"/>
    </row>
    <row r="95" spans="1:29" x14ac:dyDescent="0.25">
      <c r="A95" s="71"/>
      <c r="B95" s="1" t="s">
        <v>557</v>
      </c>
      <c r="C95" s="1" t="s">
        <v>80</v>
      </c>
      <c r="D95" s="1">
        <v>1963</v>
      </c>
      <c r="E95" s="1"/>
      <c r="F95" s="1"/>
      <c r="G95" s="1"/>
      <c r="H95" s="1"/>
      <c r="I95" s="1"/>
      <c r="J95" s="104"/>
      <c r="K95" s="1"/>
      <c r="L95" s="1"/>
      <c r="M95" s="1">
        <v>24</v>
      </c>
      <c r="N95" s="1">
        <v>17</v>
      </c>
      <c r="O95" s="1"/>
      <c r="P95" s="1"/>
      <c r="Q95" s="1"/>
      <c r="R95" s="1"/>
      <c r="S95" s="1"/>
      <c r="T95" s="1"/>
      <c r="U95" s="1"/>
      <c r="V95" s="1"/>
      <c r="W95" s="21">
        <f>SUM(F95,H95,J95,L95,N95,P95,R95,T95,V95)</f>
        <v>17</v>
      </c>
      <c r="X95" s="45">
        <f>COUNT(E95,G95,I95,K95,M95,O95,Q95,S95,U95)</f>
        <v>1</v>
      </c>
      <c r="Y95" s="71"/>
      <c r="Z95" s="1"/>
      <c r="AA95" s="104"/>
      <c r="AB95" s="107"/>
      <c r="AC95" s="65"/>
    </row>
    <row r="96" spans="1:29" x14ac:dyDescent="0.25">
      <c r="A96" s="71"/>
      <c r="B96" s="1" t="s">
        <v>544</v>
      </c>
      <c r="C96" s="1" t="s">
        <v>56</v>
      </c>
      <c r="D96" s="1">
        <v>1963</v>
      </c>
      <c r="E96" s="1"/>
      <c r="F96" s="1"/>
      <c r="G96" s="1"/>
      <c r="H96" s="1"/>
      <c r="I96" s="1"/>
      <c r="J96" s="104"/>
      <c r="K96" s="1"/>
      <c r="L96" s="1"/>
      <c r="M96" s="1">
        <v>11</v>
      </c>
      <c r="N96" s="1">
        <v>30</v>
      </c>
      <c r="O96" s="1"/>
      <c r="P96" s="1"/>
      <c r="Q96" s="1"/>
      <c r="R96" s="1"/>
      <c r="S96" s="1"/>
      <c r="T96" s="1"/>
      <c r="U96" s="1"/>
      <c r="V96" s="1"/>
      <c r="W96" s="21">
        <f>SUM(F96,H96,J96,L96,N96,P96,R96,T96,V96)</f>
        <v>30</v>
      </c>
      <c r="X96" s="45">
        <f>COUNT(E96,G96,I96,K96,M96,O96,Q96,S96,U96)</f>
        <v>1</v>
      </c>
      <c r="Y96" s="71"/>
      <c r="Z96" s="1"/>
      <c r="AA96" s="104"/>
      <c r="AB96" s="107"/>
      <c r="AC96" s="65"/>
    </row>
    <row r="97" spans="1:29" x14ac:dyDescent="0.25">
      <c r="A97" s="71"/>
      <c r="B97" s="1" t="s">
        <v>678</v>
      </c>
      <c r="C97" s="1" t="s">
        <v>679</v>
      </c>
      <c r="D97" s="1">
        <v>1963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>
        <v>5</v>
      </c>
      <c r="R97" s="1">
        <v>36</v>
      </c>
      <c r="S97" s="1"/>
      <c r="T97" s="1"/>
      <c r="U97" s="1"/>
      <c r="V97" s="1"/>
      <c r="W97" s="21">
        <f>SUM(F97,H97,J97,L97,N97,P97,R97,T97,V97)</f>
        <v>36</v>
      </c>
      <c r="X97" s="45">
        <f>COUNT(E97,G97,I97,K97,M97,O97,Q97,S97,U97)</f>
        <v>1</v>
      </c>
      <c r="Y97" s="71"/>
      <c r="Z97" s="1"/>
      <c r="AA97" s="1"/>
      <c r="AB97" s="107"/>
      <c r="AC97" s="65"/>
    </row>
    <row r="98" spans="1:29" x14ac:dyDescent="0.25">
      <c r="A98" s="71"/>
      <c r="B98" s="1" t="s">
        <v>123</v>
      </c>
      <c r="C98" s="1" t="s">
        <v>80</v>
      </c>
      <c r="D98" s="1">
        <v>1964</v>
      </c>
      <c r="E98" s="1">
        <v>9</v>
      </c>
      <c r="F98" s="1">
        <v>32</v>
      </c>
      <c r="G98" s="1">
        <v>7</v>
      </c>
      <c r="H98" s="1">
        <v>34</v>
      </c>
      <c r="I98" s="1">
        <v>7</v>
      </c>
      <c r="J98" s="104">
        <v>34</v>
      </c>
      <c r="K98" s="1">
        <v>7</v>
      </c>
      <c r="L98" s="1">
        <v>34</v>
      </c>
      <c r="M98" s="1"/>
      <c r="N98" s="1"/>
      <c r="O98" s="1">
        <v>7</v>
      </c>
      <c r="P98" s="1">
        <v>34</v>
      </c>
      <c r="Q98" s="1">
        <v>9</v>
      </c>
      <c r="R98" s="1">
        <v>32</v>
      </c>
      <c r="S98" s="1"/>
      <c r="T98" s="1"/>
      <c r="U98" s="1"/>
      <c r="V98" s="1"/>
      <c r="W98" s="21">
        <f>SUM(F98,H98,J98,L98,N98,P98,R98,T98,V98)</f>
        <v>200</v>
      </c>
      <c r="X98" s="45">
        <f>COUNT(E98,G98,I98,K98,M98,O98,Q98,S98,U98)</f>
        <v>6</v>
      </c>
      <c r="Y98" s="71"/>
      <c r="Z98" s="1"/>
      <c r="AA98" s="1"/>
      <c r="AB98" s="107"/>
      <c r="AC98" s="65"/>
    </row>
    <row r="99" spans="1:29" x14ac:dyDescent="0.25">
      <c r="A99" s="71"/>
      <c r="B99" s="1" t="s">
        <v>326</v>
      </c>
      <c r="C99" s="1" t="s">
        <v>113</v>
      </c>
      <c r="D99" s="1">
        <v>1966</v>
      </c>
      <c r="E99" s="1"/>
      <c r="F99" s="1"/>
      <c r="G99" s="1"/>
      <c r="H99" s="1"/>
      <c r="I99" s="1">
        <v>1</v>
      </c>
      <c r="J99" s="1">
        <v>50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1">
        <f>SUM(F99,H99,J99,L99,N99,P99,R99,T99,V99)</f>
        <v>50</v>
      </c>
      <c r="X99" s="45">
        <f>COUNT(E99,G99,I99,K99,M99,O99,Q99,S99,U99)</f>
        <v>1</v>
      </c>
      <c r="Y99" s="71"/>
      <c r="Z99" s="1"/>
      <c r="AA99" s="1"/>
      <c r="AB99" s="107"/>
      <c r="AC99" s="65"/>
    </row>
    <row r="100" spans="1:29" x14ac:dyDescent="0.25">
      <c r="A100" s="71"/>
      <c r="B100" s="1"/>
      <c r="C100" s="1"/>
      <c r="D100" s="1"/>
      <c r="E100" s="1"/>
      <c r="F100" s="1"/>
      <c r="G100" s="1"/>
      <c r="H100" s="1"/>
      <c r="I100" s="1"/>
      <c r="J100" s="10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1">
        <f>SUM(F100,H100,J100,L100,N100,P100,R100,T100,V100)</f>
        <v>0</v>
      </c>
      <c r="X100" s="45">
        <f>COUNT(E100,G100,I100,K100,M100,O100,Q100,S100,U100)</f>
        <v>0</v>
      </c>
      <c r="Y100" s="71"/>
      <c r="Z100" s="1"/>
      <c r="AA100" s="1"/>
      <c r="AB100" s="107"/>
      <c r="AC100" s="65"/>
    </row>
    <row r="101" spans="1:29" x14ac:dyDescent="0.25">
      <c r="A101" s="7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1">
        <f>SUM(F101,H101,J101,L101,N101,P101,R101,T101,V101)</f>
        <v>0</v>
      </c>
      <c r="X101" s="45">
        <f>COUNT(E101,G101,I101,K101,M101,O101,Q101,S101,U101)</f>
        <v>0</v>
      </c>
      <c r="Y101" s="71"/>
      <c r="Z101" s="1"/>
      <c r="AA101" s="1"/>
      <c r="AB101" s="107"/>
      <c r="AC101" s="65"/>
    </row>
    <row r="102" spans="1:29" x14ac:dyDescent="0.25">
      <c r="A102" s="71"/>
      <c r="B102" s="1"/>
      <c r="C102" s="1"/>
      <c r="D102" s="1"/>
      <c r="E102" s="1"/>
      <c r="F102" s="1"/>
      <c r="G102" s="1"/>
      <c r="H102" s="1"/>
      <c r="I102" s="1"/>
      <c r="J102" s="10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1">
        <f>SUM(F102,H102,J102,L102,N102,P102,R102,T102,V102)</f>
        <v>0</v>
      </c>
      <c r="X102" s="45">
        <f>COUNT(E102,G102,I102,K102,M102,O102,Q102,S102,U102)</f>
        <v>0</v>
      </c>
      <c r="Y102" s="71"/>
      <c r="Z102" s="1"/>
      <c r="AA102" s="1"/>
      <c r="AB102" s="107"/>
      <c r="AC102" s="65"/>
    </row>
    <row r="103" spans="1:29" x14ac:dyDescent="0.25">
      <c r="A103" s="71"/>
      <c r="B103" s="1"/>
      <c r="C103" s="1"/>
      <c r="D103" s="1"/>
      <c r="E103" s="1"/>
      <c r="F103" s="1"/>
      <c r="G103" s="1"/>
      <c r="H103" s="1"/>
      <c r="I103" s="1"/>
      <c r="J103" s="10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1">
        <f>SUM(F103,H103,J103,L103,N103,P103,R103,T103,V103)</f>
        <v>0</v>
      </c>
      <c r="X103" s="45">
        <f>COUNT(E103,G103,I103,K103,M103,O103,Q103,S103,U103)</f>
        <v>0</v>
      </c>
      <c r="Y103" s="71"/>
      <c r="Z103" s="1"/>
      <c r="AA103" s="1"/>
      <c r="AB103" s="107"/>
      <c r="AC103" s="65"/>
    </row>
    <row r="104" spans="1:29" x14ac:dyDescent="0.25">
      <c r="A104" s="71"/>
      <c r="B104" s="1"/>
      <c r="C104" s="1"/>
      <c r="D104" s="1"/>
      <c r="E104" s="1"/>
      <c r="F104" s="1"/>
      <c r="G104" s="1"/>
      <c r="H104" s="1"/>
      <c r="I104" s="1"/>
      <c r="J104" s="10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1">
        <f>SUM(F104,H104,J104,L104,N104,P104,R104,T104,V104)</f>
        <v>0</v>
      </c>
      <c r="X104" s="45">
        <f>COUNT(E104,G104,I104,K104,M104,O104,Q104,S104,U104)</f>
        <v>0</v>
      </c>
      <c r="Y104" s="71"/>
      <c r="Z104" s="1"/>
      <c r="AA104" s="1"/>
      <c r="AB104" s="107"/>
      <c r="AC104" s="65"/>
    </row>
    <row r="105" spans="1:29" x14ac:dyDescent="0.25">
      <c r="A105" s="71"/>
      <c r="B105" s="1"/>
      <c r="C105" s="1"/>
      <c r="D105" s="1"/>
      <c r="E105" s="1"/>
      <c r="F105" s="1"/>
      <c r="G105" s="1"/>
      <c r="H105" s="1"/>
      <c r="I105" s="136"/>
      <c r="J105" s="13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1">
        <f>SUM(F105,H105,J105,L105,N105,P105,R105,T105,V105)</f>
        <v>0</v>
      </c>
      <c r="X105" s="45">
        <f>COUNT(E105,G105,I105,K105,M105,O105,Q105,S105,U105)</f>
        <v>0</v>
      </c>
      <c r="Y105" s="71"/>
      <c r="Z105" s="1"/>
      <c r="AA105" s="1"/>
      <c r="AB105" s="107"/>
      <c r="AC105" s="65"/>
    </row>
    <row r="106" spans="1:29" x14ac:dyDescent="0.25">
      <c r="A106" s="71"/>
      <c r="B106" s="1"/>
      <c r="C106" s="1"/>
      <c r="D106" s="1"/>
      <c r="E106" s="1"/>
      <c r="F106" s="1"/>
      <c r="G106" s="1"/>
      <c r="H106" s="1"/>
      <c r="I106" s="1"/>
      <c r="J106" s="10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1">
        <f>SUM(F106,H106,J106,L106,N106,P106,R106,T106,V106)</f>
        <v>0</v>
      </c>
      <c r="X106" s="45">
        <f>COUNT(E106,G106,I106,K106,M106,O106,Q106,S106,U106)</f>
        <v>0</v>
      </c>
      <c r="Y106" s="71"/>
      <c r="Z106" s="1"/>
      <c r="AA106" s="1"/>
      <c r="AB106" s="107"/>
      <c r="AC106" s="65"/>
    </row>
    <row r="107" spans="1:29" x14ac:dyDescent="0.25">
      <c r="A107" s="71"/>
      <c r="B107" s="1"/>
      <c r="C107" s="1"/>
      <c r="D107" s="1"/>
      <c r="E107" s="1"/>
      <c r="F107" s="1"/>
      <c r="G107" s="1"/>
      <c r="H107" s="1"/>
      <c r="I107" s="1"/>
      <c r="J107" s="10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1">
        <f>SUM(F107,H107,J107,L107,N107,P107,R107,T107,V107)</f>
        <v>0</v>
      </c>
      <c r="X107" s="45">
        <f>COUNT(E107,G107,I107,K107,M107,O107,Q107,S107,U107)</f>
        <v>0</v>
      </c>
      <c r="Y107" s="71"/>
      <c r="Z107" s="1"/>
      <c r="AA107" s="1"/>
      <c r="AB107" s="107"/>
      <c r="AC107" s="65"/>
    </row>
    <row r="108" spans="1:29" x14ac:dyDescent="0.25">
      <c r="A108" s="71"/>
      <c r="B108" s="1"/>
      <c r="C108" s="1"/>
      <c r="D108" s="1"/>
      <c r="E108" s="1"/>
      <c r="F108" s="1"/>
      <c r="G108" s="1"/>
      <c r="H108" s="1"/>
      <c r="I108" s="1"/>
      <c r="J108" s="10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1">
        <f t="shared" ref="W108:W109" si="1">SUM(F108,H108,J108,L108,N108,P108,R108,T108,V108)</f>
        <v>0</v>
      </c>
      <c r="X108" s="45">
        <f t="shared" ref="X108:X109" si="2">COUNT(E108,G108,I108,K108,M108,O108,Q108,S108,U108)</f>
        <v>0</v>
      </c>
      <c r="Y108" s="71"/>
      <c r="Z108" s="1"/>
      <c r="AA108" s="1"/>
      <c r="AB108" s="107"/>
      <c r="AC108" s="65"/>
    </row>
    <row r="109" spans="1:29" x14ac:dyDescent="0.25">
      <c r="A109" s="71"/>
      <c r="B109" s="1"/>
      <c r="C109" s="1"/>
      <c r="D109" s="1"/>
      <c r="E109" s="1"/>
      <c r="F109" s="1"/>
      <c r="G109" s="1"/>
      <c r="H109" s="1"/>
      <c r="I109" s="1"/>
      <c r="J109" s="10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1">
        <f t="shared" si="1"/>
        <v>0</v>
      </c>
      <c r="X109" s="45">
        <f t="shared" si="2"/>
        <v>0</v>
      </c>
      <c r="Y109" s="71"/>
      <c r="Z109" s="1"/>
      <c r="AA109" s="1"/>
      <c r="AB109" s="107"/>
      <c r="AC109" s="65"/>
    </row>
    <row r="110" spans="1:29" x14ac:dyDescent="0.25">
      <c r="A110" s="71"/>
      <c r="B110" s="1"/>
      <c r="C110" s="1"/>
      <c r="D110" s="1"/>
      <c r="E110" s="1"/>
      <c r="F110" s="1"/>
      <c r="G110" s="1"/>
      <c r="H110" s="1"/>
      <c r="I110" s="1"/>
      <c r="J110" s="10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1">
        <f>SUM(F110,H110,J110,L110,N110,P110,R110,T110,V110)</f>
        <v>0</v>
      </c>
      <c r="X110" s="45">
        <f>COUNT(E110,G110,I110,K110,M110,O110,Q110,S110,U110)</f>
        <v>0</v>
      </c>
      <c r="Y110" s="71"/>
      <c r="Z110" s="1"/>
      <c r="AA110" s="1"/>
      <c r="AB110" s="107"/>
      <c r="AC110" s="65"/>
    </row>
    <row r="111" spans="1:29" x14ac:dyDescent="0.25">
      <c r="A111" s="71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8"/>
      <c r="O111" s="106"/>
      <c r="P111" s="106"/>
      <c r="Q111" s="106"/>
      <c r="R111" s="106"/>
      <c r="S111" s="106"/>
      <c r="T111" s="106"/>
      <c r="U111" s="106"/>
      <c r="V111" s="106"/>
      <c r="W111" s="108"/>
      <c r="X111" s="109"/>
      <c r="Y111" s="71"/>
      <c r="Z111" s="71"/>
      <c r="AA111" s="71"/>
      <c r="AB111" s="128"/>
      <c r="AC111" s="65"/>
    </row>
  </sheetData>
  <protectedRanges>
    <protectedRange sqref="Z4:AA4" name="Bereik3"/>
    <protectedRange sqref="G29:G47 G5:H28 G48:H63 B5:D63 E5:E28 I48:I59 I5:J43 I60:K63 K5:L51 O5:V63 M5:N59 Z5:Z86" name="Bereik2"/>
    <protectedRange sqref="E3:F3 I3:V3" name="Bereik1"/>
    <protectedRange sqref="H29:H47 F5:F28 J48:J59 L60:L63" name="Bereik2_3"/>
  </protectedRanges>
  <sortState ref="B5:X99">
    <sortCondition ref="B5:B99"/>
  </sortState>
  <customSheetViews>
    <customSheetView guid="{E44BAD5E-17BF-4C18-9EA1-96DD38A47EE5}" showGridLines="0">
      <selection activeCell="E2" sqref="E2:V3"/>
      <pageMargins left="0" right="0" top="0" bottom="0" header="0.31496062992125984" footer="0.31496062992125984"/>
      <printOptions horizontalCentered="1" verticalCentered="1"/>
      <pageSetup paperSize="9" scale="80" orientation="landscape" horizontalDpi="4294967293" verticalDpi="0" r:id="rId1"/>
    </customSheetView>
  </customSheetViews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" right="0" top="0" bottom="0" header="0.31496062992125984" footer="0.31496062992125984"/>
  <pageSetup paperSize="9" scale="80" orientation="landscape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workbookViewId="0">
      <selection activeCell="Z21" sqref="Z21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style="10" customWidth="1"/>
    <col min="24" max="24" width="7.7109375" style="7" customWidth="1"/>
    <col min="25" max="25" width="1.7109375" style="4" customWidth="1"/>
    <col min="26" max="26" width="22.7109375" customWidth="1"/>
    <col min="28" max="28" width="9.42578125" style="149" bestFit="1" customWidth="1"/>
    <col min="29" max="29" width="2.85546875" customWidth="1"/>
  </cols>
  <sheetData>
    <row r="1" spans="1:29" ht="27" thickBot="1" x14ac:dyDescent="0.45">
      <c r="A1" s="77"/>
      <c r="B1" s="77"/>
      <c r="C1" s="77"/>
      <c r="D1" s="77"/>
      <c r="E1" s="182" t="s">
        <v>19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78"/>
      <c r="X1" s="79"/>
      <c r="Y1" s="80"/>
      <c r="Z1" s="102" t="s">
        <v>16</v>
      </c>
      <c r="AA1" s="77"/>
      <c r="AB1" s="147"/>
      <c r="AC1" s="65"/>
    </row>
    <row r="2" spans="1:29" ht="15.75" thickBot="1" x14ac:dyDescent="0.3">
      <c r="A2" s="65"/>
      <c r="B2" s="65"/>
      <c r="C2" s="65"/>
      <c r="D2" s="65"/>
      <c r="E2" s="183" t="s">
        <v>5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5"/>
      <c r="W2" s="69"/>
      <c r="X2" s="70"/>
      <c r="Y2" s="71"/>
      <c r="Z2" s="142"/>
      <c r="AA2" s="25" t="s">
        <v>18</v>
      </c>
      <c r="AB2" s="146">
        <f ca="1">TODAY()</f>
        <v>42631</v>
      </c>
      <c r="AC2" s="65"/>
    </row>
    <row r="3" spans="1:29" ht="15.75" thickBot="1" x14ac:dyDescent="0.3">
      <c r="A3" s="65"/>
      <c r="B3" s="65"/>
      <c r="C3" s="65"/>
      <c r="D3" s="65"/>
      <c r="E3" s="189" t="s">
        <v>7</v>
      </c>
      <c r="F3" s="190"/>
      <c r="G3" s="191" t="s">
        <v>113</v>
      </c>
      <c r="H3" s="180"/>
      <c r="I3" s="187" t="s">
        <v>47</v>
      </c>
      <c r="J3" s="190"/>
      <c r="K3" s="187" t="s">
        <v>399</v>
      </c>
      <c r="L3" s="190"/>
      <c r="M3" s="187" t="s">
        <v>80</v>
      </c>
      <c r="N3" s="190"/>
      <c r="O3" s="187" t="s">
        <v>84</v>
      </c>
      <c r="P3" s="190"/>
      <c r="Q3" s="187" t="s">
        <v>675</v>
      </c>
      <c r="R3" s="190"/>
      <c r="S3" s="187"/>
      <c r="T3" s="190"/>
      <c r="U3" s="187"/>
      <c r="V3" s="188"/>
      <c r="W3" s="23" t="s">
        <v>6</v>
      </c>
      <c r="X3" s="11" t="s">
        <v>12</v>
      </c>
      <c r="Y3" s="73"/>
      <c r="Z3" s="18"/>
      <c r="AA3" s="19" t="s">
        <v>15</v>
      </c>
      <c r="AB3" s="29" t="s">
        <v>16</v>
      </c>
      <c r="AC3" s="65"/>
    </row>
    <row r="4" spans="1:29" x14ac:dyDescent="0.25">
      <c r="A4" s="65"/>
      <c r="B4" s="39" t="s">
        <v>0</v>
      </c>
      <c r="C4" s="39" t="s">
        <v>1</v>
      </c>
      <c r="D4" s="39" t="s">
        <v>2</v>
      </c>
      <c r="E4" s="34" t="s">
        <v>17</v>
      </c>
      <c r="F4" s="129" t="s">
        <v>13</v>
      </c>
      <c r="G4" s="130" t="s">
        <v>17</v>
      </c>
      <c r="H4" s="130" t="s">
        <v>13</v>
      </c>
      <c r="I4" s="124" t="s">
        <v>17</v>
      </c>
      <c r="J4" s="34" t="s">
        <v>13</v>
      </c>
      <c r="K4" s="34" t="s">
        <v>17</v>
      </c>
      <c r="L4" s="34" t="s">
        <v>13</v>
      </c>
      <c r="M4" s="34" t="s">
        <v>17</v>
      </c>
      <c r="N4" s="34" t="s">
        <v>13</v>
      </c>
      <c r="O4" s="34" t="s">
        <v>17</v>
      </c>
      <c r="P4" s="34" t="s">
        <v>13</v>
      </c>
      <c r="Q4" s="34" t="s">
        <v>17</v>
      </c>
      <c r="R4" s="34" t="s">
        <v>13</v>
      </c>
      <c r="S4" s="34" t="s">
        <v>17</v>
      </c>
      <c r="T4" s="34" t="s">
        <v>13</v>
      </c>
      <c r="U4" s="34" t="s">
        <v>17</v>
      </c>
      <c r="V4" s="34" t="s">
        <v>13</v>
      </c>
      <c r="W4" s="58" t="s">
        <v>4</v>
      </c>
      <c r="X4" s="59" t="s">
        <v>11</v>
      </c>
      <c r="Y4" s="73"/>
      <c r="Z4" s="111" t="s">
        <v>0</v>
      </c>
      <c r="AA4" s="48" t="s">
        <v>14</v>
      </c>
      <c r="AB4" s="49" t="s">
        <v>14</v>
      </c>
      <c r="AC4" s="65"/>
    </row>
    <row r="5" spans="1:29" x14ac:dyDescent="0.25">
      <c r="A5" s="65"/>
      <c r="B5" s="1" t="s">
        <v>283</v>
      </c>
      <c r="C5" s="1" t="s">
        <v>27</v>
      </c>
      <c r="D5" s="1">
        <v>1950</v>
      </c>
      <c r="E5" s="1"/>
      <c r="F5" s="1"/>
      <c r="G5" s="31">
        <v>6</v>
      </c>
      <c r="H5" s="30">
        <v>35</v>
      </c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1"/>
      <c r="W5" s="22">
        <f>SUM(F5,H5,J5,L5,N5,P5,R5,T5,V5)</f>
        <v>35</v>
      </c>
      <c r="X5" s="50">
        <f>COUNT(G5,#REF!,I5,K5,M5,O5,Q5,S5,U5)</f>
        <v>1</v>
      </c>
      <c r="Y5" s="71"/>
      <c r="Z5" s="1" t="s">
        <v>144</v>
      </c>
      <c r="AA5" s="104">
        <v>290</v>
      </c>
      <c r="AB5" s="150">
        <v>1</v>
      </c>
      <c r="AC5" s="65"/>
    </row>
    <row r="6" spans="1:29" x14ac:dyDescent="0.25">
      <c r="A6" s="65"/>
      <c r="B6" s="1" t="s">
        <v>154</v>
      </c>
      <c r="C6" s="1" t="s">
        <v>29</v>
      </c>
      <c r="D6" s="1">
        <v>1948</v>
      </c>
      <c r="E6" s="1">
        <v>11</v>
      </c>
      <c r="F6" s="1">
        <v>30</v>
      </c>
      <c r="G6" s="31"/>
      <c r="H6" s="30"/>
      <c r="I6" s="31"/>
      <c r="J6" s="30"/>
      <c r="K6" s="31"/>
      <c r="L6" s="30"/>
      <c r="M6" s="31"/>
      <c r="N6" s="30"/>
      <c r="O6" s="31"/>
      <c r="P6" s="30"/>
      <c r="Q6" s="31"/>
      <c r="R6" s="30"/>
      <c r="S6" s="31"/>
      <c r="T6" s="30"/>
      <c r="U6" s="31"/>
      <c r="V6" s="31"/>
      <c r="W6" s="21">
        <f>SUM(F6,H6,J6,L6,N6,P6,R6,T6,V6)</f>
        <v>30</v>
      </c>
      <c r="X6" s="45">
        <f>COUNT(E6,G6,I6,K6,M6,O6,Q6,S6,U6)</f>
        <v>1</v>
      </c>
      <c r="Y6" s="71"/>
      <c r="Z6" s="1" t="s">
        <v>143</v>
      </c>
      <c r="AA6" s="104">
        <v>240</v>
      </c>
      <c r="AB6" s="150">
        <f>SUM(1+AB5)</f>
        <v>2</v>
      </c>
      <c r="AC6" s="65"/>
    </row>
    <row r="7" spans="1:29" x14ac:dyDescent="0.25">
      <c r="A7" s="65"/>
      <c r="B7" s="1" t="s">
        <v>405</v>
      </c>
      <c r="C7" s="1" t="s">
        <v>406</v>
      </c>
      <c r="D7" s="1">
        <v>1955</v>
      </c>
      <c r="E7" s="1"/>
      <c r="F7" s="1"/>
      <c r="G7" s="31">
        <v>9</v>
      </c>
      <c r="H7" s="30">
        <v>32</v>
      </c>
      <c r="I7" s="31"/>
      <c r="J7" s="30"/>
      <c r="K7" s="31">
        <v>11</v>
      </c>
      <c r="L7" s="30">
        <v>30</v>
      </c>
      <c r="M7" s="31"/>
      <c r="N7" s="30"/>
      <c r="O7" s="31"/>
      <c r="P7" s="30"/>
      <c r="Q7" s="31"/>
      <c r="R7" s="30"/>
      <c r="S7" s="31"/>
      <c r="T7" s="30"/>
      <c r="U7" s="31"/>
      <c r="V7" s="31"/>
      <c r="W7" s="21">
        <f>SUM(F7,H7,J7,L7,N7,P7,R7,T7,V7)</f>
        <v>62</v>
      </c>
      <c r="X7" s="45">
        <f>COUNT(E7,G7,I7,K7,M7,O7,Q7,S7,U7)</f>
        <v>2</v>
      </c>
      <c r="Y7" s="71"/>
      <c r="Z7" s="1" t="s">
        <v>340</v>
      </c>
      <c r="AA7" s="104">
        <v>236</v>
      </c>
      <c r="AB7" s="150">
        <f t="shared" ref="AB7:AB11" si="0">SUM(1+AB6)</f>
        <v>3</v>
      </c>
      <c r="AC7" s="65"/>
    </row>
    <row r="8" spans="1:29" x14ac:dyDescent="0.25">
      <c r="A8" s="65"/>
      <c r="B8" s="1" t="s">
        <v>147</v>
      </c>
      <c r="C8" s="1" t="s">
        <v>121</v>
      </c>
      <c r="D8" s="1">
        <v>1955</v>
      </c>
      <c r="E8" s="1">
        <v>5</v>
      </c>
      <c r="F8" s="1">
        <v>36</v>
      </c>
      <c r="G8" s="31"/>
      <c r="H8" s="30"/>
      <c r="I8" s="31">
        <v>3</v>
      </c>
      <c r="J8" s="30">
        <v>40</v>
      </c>
      <c r="K8" s="31">
        <v>3</v>
      </c>
      <c r="L8" s="30">
        <v>40</v>
      </c>
      <c r="M8" s="31"/>
      <c r="N8" s="30"/>
      <c r="O8" s="31">
        <v>3</v>
      </c>
      <c r="P8" s="30">
        <v>40</v>
      </c>
      <c r="Q8" s="31"/>
      <c r="R8" s="30"/>
      <c r="S8" s="31"/>
      <c r="T8" s="30"/>
      <c r="U8" s="31"/>
      <c r="V8" s="31"/>
      <c r="W8" s="21">
        <f>SUM(F8,H8,J8,L8,N8,P8,R8,T8,V8)</f>
        <v>156</v>
      </c>
      <c r="X8" s="45">
        <f>COUNT(E8,G8,I8,K8,M8,O8,Q8,S8,U8)</f>
        <v>4</v>
      </c>
      <c r="Y8" s="71"/>
      <c r="Z8" s="1" t="s">
        <v>151</v>
      </c>
      <c r="AA8" s="104">
        <v>229</v>
      </c>
      <c r="AB8" s="152">
        <f t="shared" si="0"/>
        <v>4</v>
      </c>
      <c r="AC8" s="65"/>
    </row>
    <row r="9" spans="1:29" x14ac:dyDescent="0.25">
      <c r="A9" s="65"/>
      <c r="B9" s="1" t="s">
        <v>409</v>
      </c>
      <c r="C9" s="1" t="s">
        <v>375</v>
      </c>
      <c r="D9" s="1">
        <v>1956</v>
      </c>
      <c r="E9" s="1"/>
      <c r="F9" s="1"/>
      <c r="G9" s="31"/>
      <c r="H9" s="30"/>
      <c r="I9" s="31"/>
      <c r="J9" s="30"/>
      <c r="K9" s="31">
        <v>14</v>
      </c>
      <c r="L9" s="30">
        <v>27</v>
      </c>
      <c r="M9" s="31"/>
      <c r="N9" s="30"/>
      <c r="O9" s="31"/>
      <c r="P9" s="30"/>
      <c r="Q9" s="31"/>
      <c r="R9" s="30"/>
      <c r="S9" s="31"/>
      <c r="T9" s="30"/>
      <c r="U9" s="31"/>
      <c r="V9" s="31"/>
      <c r="W9" s="21">
        <f>SUM(F9,H9,J9,L9,N9,P9,R9,T9,V9)</f>
        <v>27</v>
      </c>
      <c r="X9" s="45">
        <f>COUNT(E9,G9,I9,K9,M9,O9,Q9,S9,U9)</f>
        <v>1</v>
      </c>
      <c r="Y9" s="71"/>
      <c r="Z9" s="1" t="s">
        <v>152</v>
      </c>
      <c r="AA9" s="104">
        <v>158</v>
      </c>
      <c r="AB9" s="152">
        <f t="shared" si="0"/>
        <v>5</v>
      </c>
      <c r="AC9" s="65"/>
    </row>
    <row r="10" spans="1:29" x14ac:dyDescent="0.25">
      <c r="A10" s="65"/>
      <c r="B10" s="1" t="s">
        <v>412</v>
      </c>
      <c r="C10" s="1" t="s">
        <v>385</v>
      </c>
      <c r="D10" s="1">
        <v>1952</v>
      </c>
      <c r="E10" s="1"/>
      <c r="F10" s="1"/>
      <c r="G10" s="31"/>
      <c r="H10" s="30"/>
      <c r="I10" s="31"/>
      <c r="J10" s="30"/>
      <c r="K10" s="31">
        <v>16</v>
      </c>
      <c r="L10" s="30">
        <v>25</v>
      </c>
      <c r="M10" s="31"/>
      <c r="N10" s="30"/>
      <c r="O10" s="31"/>
      <c r="P10" s="30"/>
      <c r="Q10" s="31"/>
      <c r="R10" s="30"/>
      <c r="S10" s="31"/>
      <c r="T10" s="30"/>
      <c r="U10" s="31"/>
      <c r="V10" s="31"/>
      <c r="W10" s="21">
        <f>SUM(F10,H10,J10,L10,N10,P10,R10,T10,V10)</f>
        <v>25</v>
      </c>
      <c r="X10" s="45">
        <f>COUNT(E10,G10,I10,K10,M10,O10,Q10,S10,U10)</f>
        <v>1</v>
      </c>
      <c r="Y10" s="71"/>
      <c r="Z10" s="1" t="s">
        <v>147</v>
      </c>
      <c r="AA10" s="104">
        <v>156</v>
      </c>
      <c r="AB10" s="152">
        <f t="shared" si="0"/>
        <v>6</v>
      </c>
      <c r="AC10" s="65"/>
    </row>
    <row r="11" spans="1:29" x14ac:dyDescent="0.25">
      <c r="A11" s="65"/>
      <c r="B11" s="1" t="s">
        <v>401</v>
      </c>
      <c r="C11" s="1" t="s">
        <v>218</v>
      </c>
      <c r="D11" s="1">
        <v>1954</v>
      </c>
      <c r="E11" s="1"/>
      <c r="F11" s="1"/>
      <c r="G11" s="31"/>
      <c r="H11" s="30"/>
      <c r="I11" s="31"/>
      <c r="J11" s="30"/>
      <c r="K11" s="31">
        <v>5</v>
      </c>
      <c r="L11" s="30">
        <v>36</v>
      </c>
      <c r="M11" s="31"/>
      <c r="N11" s="30"/>
      <c r="O11" s="31"/>
      <c r="P11" s="30"/>
      <c r="Q11" s="31"/>
      <c r="R11" s="30"/>
      <c r="S11" s="31"/>
      <c r="T11" s="30"/>
      <c r="U11" s="31"/>
      <c r="V11" s="31"/>
      <c r="W11" s="21">
        <f>SUM(F11,H11,J11,L11,N11,P11,R11,T11,V11)</f>
        <v>36</v>
      </c>
      <c r="X11" s="45">
        <f>COUNT(E11,G11,I11,K11,M11,O11,Q11,S11,U11)</f>
        <v>1</v>
      </c>
      <c r="Y11" s="71"/>
      <c r="Z11" s="1" t="s">
        <v>402</v>
      </c>
      <c r="AA11" s="104">
        <v>148</v>
      </c>
      <c r="AB11" s="152">
        <f t="shared" si="0"/>
        <v>7</v>
      </c>
      <c r="AC11" s="65"/>
    </row>
    <row r="12" spans="1:29" x14ac:dyDescent="0.25">
      <c r="A12" s="65"/>
      <c r="B12" s="1" t="s">
        <v>282</v>
      </c>
      <c r="C12" s="1" t="s">
        <v>27</v>
      </c>
      <c r="D12" s="1">
        <v>1953</v>
      </c>
      <c r="E12" s="1"/>
      <c r="F12" s="1"/>
      <c r="G12" s="31">
        <v>5</v>
      </c>
      <c r="H12" s="30">
        <v>36</v>
      </c>
      <c r="I12" s="31"/>
      <c r="J12" s="30"/>
      <c r="K12" s="31"/>
      <c r="L12" s="30"/>
      <c r="M12" s="31"/>
      <c r="N12" s="30"/>
      <c r="O12" s="31">
        <v>2</v>
      </c>
      <c r="P12" s="30">
        <v>45</v>
      </c>
      <c r="Q12" s="31"/>
      <c r="R12" s="30"/>
      <c r="S12" s="31"/>
      <c r="T12" s="30"/>
      <c r="U12" s="31"/>
      <c r="V12" s="31"/>
      <c r="W12" s="21">
        <f>SUM(F12,H12,J12,L12,N12,P12,R12,T12,V12)</f>
        <v>81</v>
      </c>
      <c r="X12" s="45">
        <f>COUNT(G12,#REF!,I12,K12,M12,O12,Q12,S12,U12)</f>
        <v>2</v>
      </c>
      <c r="Y12" s="71"/>
      <c r="Z12" s="1"/>
      <c r="AA12" s="104"/>
      <c r="AB12" s="152"/>
      <c r="AC12" s="65"/>
    </row>
    <row r="13" spans="1:29" x14ac:dyDescent="0.25">
      <c r="A13" s="65"/>
      <c r="B13" s="1" t="s">
        <v>404</v>
      </c>
      <c r="C13" s="1" t="s">
        <v>115</v>
      </c>
      <c r="D13" s="1">
        <v>1947</v>
      </c>
      <c r="E13" s="1"/>
      <c r="F13" s="1"/>
      <c r="G13" s="31"/>
      <c r="H13" s="30"/>
      <c r="I13" s="159"/>
      <c r="J13" s="204"/>
      <c r="K13" s="31">
        <v>9</v>
      </c>
      <c r="L13" s="30">
        <v>32</v>
      </c>
      <c r="M13" s="31"/>
      <c r="N13" s="30"/>
      <c r="O13" s="31"/>
      <c r="P13" s="30"/>
      <c r="Q13" s="31"/>
      <c r="R13" s="30"/>
      <c r="S13" s="31"/>
      <c r="T13" s="30"/>
      <c r="U13" s="31"/>
      <c r="V13" s="31"/>
      <c r="W13" s="21">
        <f>SUM(F13,H13,J13,L13,N13,P13,R13,T13,V13)</f>
        <v>32</v>
      </c>
      <c r="X13" s="45">
        <f>COUNT(E13,G13,I13,K13,M13,O13,Q13,S13,U13)</f>
        <v>1</v>
      </c>
      <c r="Y13" s="71"/>
      <c r="Z13" s="1"/>
      <c r="AA13" s="104"/>
      <c r="AB13" s="152"/>
      <c r="AC13" s="65"/>
    </row>
    <row r="14" spans="1:29" x14ac:dyDescent="0.25">
      <c r="A14" s="65"/>
      <c r="B14" s="1" t="s">
        <v>576</v>
      </c>
      <c r="C14" s="1" t="s">
        <v>577</v>
      </c>
      <c r="D14" s="1">
        <v>1948</v>
      </c>
      <c r="E14" s="1"/>
      <c r="F14" s="1"/>
      <c r="G14" s="31"/>
      <c r="H14" s="30"/>
      <c r="I14" s="31"/>
      <c r="J14" s="30"/>
      <c r="K14" s="31"/>
      <c r="L14" s="30"/>
      <c r="M14" s="31">
        <v>10</v>
      </c>
      <c r="N14" s="30">
        <v>31</v>
      </c>
      <c r="O14" s="31"/>
      <c r="P14" s="30"/>
      <c r="Q14" s="31"/>
      <c r="R14" s="30"/>
      <c r="S14" s="31"/>
      <c r="T14" s="30"/>
      <c r="U14" s="31"/>
      <c r="V14" s="31"/>
      <c r="W14" s="21">
        <f>SUM(F14,H14,J14,L14,N14,P14,R14,T14,V14)</f>
        <v>31</v>
      </c>
      <c r="X14" s="45">
        <f>COUNT(E14,G14,I14,K14,M14,O14,Q14,S14,U14)</f>
        <v>1</v>
      </c>
      <c r="Y14" s="71"/>
      <c r="Z14" s="1"/>
      <c r="AA14" s="104"/>
      <c r="AB14" s="152"/>
      <c r="AC14" s="65"/>
    </row>
    <row r="15" spans="1:29" x14ac:dyDescent="0.25">
      <c r="A15" s="65"/>
      <c r="B15" s="1" t="s">
        <v>400</v>
      </c>
      <c r="C15" s="1" t="s">
        <v>153</v>
      </c>
      <c r="D15" s="1">
        <v>1947</v>
      </c>
      <c r="E15" s="1"/>
      <c r="F15" s="1"/>
      <c r="G15" s="31"/>
      <c r="H15" s="30"/>
      <c r="I15" s="31"/>
      <c r="J15" s="30"/>
      <c r="K15" s="31">
        <v>4</v>
      </c>
      <c r="L15" s="30">
        <v>38</v>
      </c>
      <c r="M15" s="31"/>
      <c r="N15" s="30"/>
      <c r="O15" s="31"/>
      <c r="P15" s="30"/>
      <c r="Q15" s="31"/>
      <c r="R15" s="30"/>
      <c r="S15" s="31"/>
      <c r="T15" s="30"/>
      <c r="U15" s="31"/>
      <c r="V15" s="31"/>
      <c r="W15" s="21">
        <f>SUM(F15,H15,J15,L15,N15,P15,R15,T15,V15)</f>
        <v>38</v>
      </c>
      <c r="X15" s="45">
        <f>COUNT(E15,G15,I15,K15,M15,O15,Q15,S15,U15)</f>
        <v>1</v>
      </c>
      <c r="Y15" s="71"/>
      <c r="Z15" s="1"/>
      <c r="AA15" s="104"/>
      <c r="AB15" s="152"/>
      <c r="AC15" s="65"/>
    </row>
    <row r="16" spans="1:29" x14ac:dyDescent="0.25">
      <c r="A16" s="65"/>
      <c r="B16" s="1" t="s">
        <v>413</v>
      </c>
      <c r="C16" s="1" t="s">
        <v>56</v>
      </c>
      <c r="D16" s="1">
        <v>1941</v>
      </c>
      <c r="E16" s="1"/>
      <c r="F16" s="1"/>
      <c r="G16" s="31"/>
      <c r="H16" s="30"/>
      <c r="I16" s="31"/>
      <c r="J16" s="30"/>
      <c r="K16" s="31">
        <v>17</v>
      </c>
      <c r="L16" s="30">
        <v>24</v>
      </c>
      <c r="M16" s="31">
        <v>16</v>
      </c>
      <c r="N16" s="30">
        <v>25</v>
      </c>
      <c r="O16" s="31"/>
      <c r="P16" s="30"/>
      <c r="Q16" s="31"/>
      <c r="R16" s="30"/>
      <c r="S16" s="31"/>
      <c r="T16" s="30"/>
      <c r="U16" s="31"/>
      <c r="V16" s="31"/>
      <c r="W16" s="21">
        <f>SUM(F16,H16,J16,L16,N16,P16,R16,T16,V16)</f>
        <v>49</v>
      </c>
      <c r="X16" s="45">
        <f>COUNT(E16,G16,I16,K16,M16,O16,Q16,S16,U16)</f>
        <v>2</v>
      </c>
      <c r="Y16" s="71"/>
      <c r="Z16" s="1"/>
      <c r="AA16" s="104"/>
      <c r="AB16" s="152"/>
      <c r="AC16" s="65"/>
    </row>
    <row r="17" spans="1:29" x14ac:dyDescent="0.25">
      <c r="A17" s="65"/>
      <c r="B17" s="1" t="s">
        <v>344</v>
      </c>
      <c r="C17" s="1" t="s">
        <v>345</v>
      </c>
      <c r="D17" s="1">
        <v>1953</v>
      </c>
      <c r="E17" s="1"/>
      <c r="F17" s="1"/>
      <c r="G17" s="1"/>
      <c r="H17" s="1"/>
      <c r="I17" s="31">
        <v>10</v>
      </c>
      <c r="J17" s="30">
        <v>31</v>
      </c>
      <c r="K17" s="31"/>
      <c r="L17" s="30"/>
      <c r="M17" s="31"/>
      <c r="N17" s="30"/>
      <c r="O17" s="31"/>
      <c r="P17" s="30"/>
      <c r="Q17" s="31"/>
      <c r="R17" s="30"/>
      <c r="S17" s="31"/>
      <c r="T17" s="30"/>
      <c r="U17" s="31"/>
      <c r="V17" s="31"/>
      <c r="W17" s="21">
        <f>SUM(F17,H17,J17,L17,N17,P17,R17,T17,V17)</f>
        <v>31</v>
      </c>
      <c r="X17" s="45">
        <f>COUNT(G17,#REF!,I17,K17,M17,O17,Q17,S17,U17)</f>
        <v>1</v>
      </c>
      <c r="Y17" s="71"/>
      <c r="Z17" s="1"/>
      <c r="AA17" s="104"/>
      <c r="AB17" s="152"/>
      <c r="AC17" s="65"/>
    </row>
    <row r="18" spans="1:29" x14ac:dyDescent="0.25">
      <c r="A18" s="65"/>
      <c r="B18" s="1" t="s">
        <v>410</v>
      </c>
      <c r="C18" s="1" t="s">
        <v>411</v>
      </c>
      <c r="D18" s="1">
        <v>1945</v>
      </c>
      <c r="E18" s="1"/>
      <c r="F18" s="1"/>
      <c r="G18" s="1"/>
      <c r="H18" s="1"/>
      <c r="I18" s="31"/>
      <c r="J18" s="30"/>
      <c r="K18" s="31">
        <v>15</v>
      </c>
      <c r="L18" s="30">
        <v>26</v>
      </c>
      <c r="M18" s="31">
        <v>13</v>
      </c>
      <c r="N18" s="30">
        <v>28</v>
      </c>
      <c r="O18" s="31"/>
      <c r="P18" s="30"/>
      <c r="Q18" s="31"/>
      <c r="R18" s="30"/>
      <c r="S18" s="31"/>
      <c r="T18" s="30"/>
      <c r="U18" s="31"/>
      <c r="V18" s="31"/>
      <c r="W18" s="21">
        <f>SUM(F18,H18,J18,L18,N18,P18,R18,T18,V18)</f>
        <v>54</v>
      </c>
      <c r="X18" s="45">
        <f>COUNT(E18,G18,I18,K18,M18,O18,Q18,S18,U18)</f>
        <v>2</v>
      </c>
      <c r="Y18" s="71"/>
      <c r="Z18" s="1"/>
      <c r="AA18" s="104"/>
      <c r="AB18" s="152"/>
      <c r="AC18" s="65"/>
    </row>
    <row r="19" spans="1:29" x14ac:dyDescent="0.25">
      <c r="A19" s="65"/>
      <c r="B19" s="1" t="s">
        <v>407</v>
      </c>
      <c r="C19" s="1" t="s">
        <v>113</v>
      </c>
      <c r="D19" s="1">
        <v>1952</v>
      </c>
      <c r="E19" s="1"/>
      <c r="F19" s="1"/>
      <c r="G19" s="1"/>
      <c r="H19" s="1"/>
      <c r="I19" s="31"/>
      <c r="J19" s="30"/>
      <c r="K19" s="31">
        <v>12</v>
      </c>
      <c r="L19" s="30">
        <v>29</v>
      </c>
      <c r="M19" s="31">
        <v>9</v>
      </c>
      <c r="N19" s="30">
        <v>32</v>
      </c>
      <c r="O19" s="31"/>
      <c r="P19" s="30"/>
      <c r="Q19" s="31"/>
      <c r="R19" s="30"/>
      <c r="S19" s="31"/>
      <c r="T19" s="30"/>
      <c r="U19" s="31"/>
      <c r="V19" s="31"/>
      <c r="W19" s="21">
        <f>SUM(F19,H19,J19,L19,N19,P19,R19,T19,V19)</f>
        <v>61</v>
      </c>
      <c r="X19" s="45">
        <f>COUNT(E19,G19,I19,K19,M19,O19,Q19,S19,U19)</f>
        <v>2</v>
      </c>
      <c r="Y19" s="71"/>
      <c r="Z19" s="1"/>
      <c r="AA19" s="104"/>
      <c r="AB19" s="152"/>
      <c r="AC19" s="65"/>
    </row>
    <row r="20" spans="1:29" x14ac:dyDescent="0.25">
      <c r="A20" s="65"/>
      <c r="B20" s="1" t="s">
        <v>655</v>
      </c>
      <c r="C20" s="1" t="s">
        <v>656</v>
      </c>
      <c r="D20" s="1">
        <v>1955</v>
      </c>
      <c r="E20" s="1"/>
      <c r="F20" s="1"/>
      <c r="G20" s="1"/>
      <c r="H20" s="1"/>
      <c r="I20" s="31"/>
      <c r="J20" s="30"/>
      <c r="K20" s="31"/>
      <c r="L20" s="30"/>
      <c r="M20" s="31"/>
      <c r="N20" s="30"/>
      <c r="O20" s="31">
        <v>7</v>
      </c>
      <c r="P20" s="30">
        <v>34</v>
      </c>
      <c r="Q20" s="31"/>
      <c r="R20" s="30"/>
      <c r="S20" s="31"/>
      <c r="T20" s="30"/>
      <c r="U20" s="31"/>
      <c r="V20" s="31"/>
      <c r="W20" s="21">
        <f>SUM(F20,H20,J20,L20,N20,P20,R20,T20,V20)</f>
        <v>34</v>
      </c>
      <c r="X20" s="45">
        <f>COUNT(G20,#REF!,I20,K20,M20,O20,Q20,S20,U20)</f>
        <v>1</v>
      </c>
      <c r="Y20" s="71"/>
      <c r="Z20" s="1"/>
      <c r="AA20" s="104"/>
      <c r="AB20" s="152"/>
      <c r="AC20" s="65"/>
    </row>
    <row r="21" spans="1:29" x14ac:dyDescent="0.25">
      <c r="A21" s="65"/>
      <c r="B21" s="1" t="s">
        <v>145</v>
      </c>
      <c r="C21" s="1" t="s">
        <v>80</v>
      </c>
      <c r="D21" s="1">
        <v>1948</v>
      </c>
      <c r="E21" s="1">
        <v>3</v>
      </c>
      <c r="F21" s="1">
        <v>40</v>
      </c>
      <c r="G21" s="1"/>
      <c r="H21" s="1"/>
      <c r="I21" s="31"/>
      <c r="J21" s="30"/>
      <c r="K21" s="31"/>
      <c r="L21" s="30"/>
      <c r="M21" s="31"/>
      <c r="N21" s="30"/>
      <c r="O21" s="31"/>
      <c r="P21" s="30"/>
      <c r="Q21" s="31">
        <v>2</v>
      </c>
      <c r="R21" s="30">
        <v>45</v>
      </c>
      <c r="S21" s="31"/>
      <c r="T21" s="30"/>
      <c r="U21" s="31"/>
      <c r="V21" s="31"/>
      <c r="W21" s="21">
        <f>SUM(F21,H21,J21,L21,N21,P21,R21,T21,V21)</f>
        <v>85</v>
      </c>
      <c r="X21" s="45">
        <f>COUNT(E21,G21,I21,K21,M21,O21,Q21,S21,U21)</f>
        <v>2</v>
      </c>
      <c r="Y21" s="71"/>
      <c r="Z21" s="1"/>
      <c r="AA21" s="104"/>
      <c r="AB21" s="152"/>
      <c r="AC21" s="65"/>
    </row>
    <row r="22" spans="1:29" x14ac:dyDescent="0.25">
      <c r="A22" s="65"/>
      <c r="B22" s="1" t="s">
        <v>152</v>
      </c>
      <c r="C22" s="1" t="s">
        <v>153</v>
      </c>
      <c r="D22" s="1">
        <v>1954</v>
      </c>
      <c r="E22" s="1">
        <v>10</v>
      </c>
      <c r="F22" s="1">
        <v>31</v>
      </c>
      <c r="G22" s="1">
        <v>10</v>
      </c>
      <c r="H22" s="1">
        <v>31</v>
      </c>
      <c r="I22" s="31">
        <v>8</v>
      </c>
      <c r="J22" s="30">
        <v>33</v>
      </c>
      <c r="K22" s="31">
        <v>10</v>
      </c>
      <c r="L22" s="30">
        <v>31</v>
      </c>
      <c r="M22" s="31"/>
      <c r="N22" s="30"/>
      <c r="O22" s="31">
        <v>8</v>
      </c>
      <c r="P22" s="30">
        <v>32</v>
      </c>
      <c r="Q22" s="31"/>
      <c r="R22" s="30"/>
      <c r="S22" s="31"/>
      <c r="T22" s="30"/>
      <c r="U22" s="31"/>
      <c r="V22" s="31"/>
      <c r="W22" s="21">
        <f>SUM(F22,H22,J22,L22,N22,P22,R22,T22,V22)</f>
        <v>158</v>
      </c>
      <c r="X22" s="45">
        <f>COUNT(E22,G22,I22,K22,M22,O22,Q22,S22,U22)</f>
        <v>5</v>
      </c>
      <c r="Y22" s="71"/>
      <c r="Z22" s="1"/>
      <c r="AA22" s="104"/>
      <c r="AB22" s="152"/>
      <c r="AC22" s="65"/>
    </row>
    <row r="23" spans="1:29" x14ac:dyDescent="0.25">
      <c r="A23" s="65"/>
      <c r="B23" s="1" t="s">
        <v>572</v>
      </c>
      <c r="C23" s="1" t="s">
        <v>200</v>
      </c>
      <c r="D23" s="1">
        <v>1955</v>
      </c>
      <c r="E23" s="1"/>
      <c r="F23" s="1"/>
      <c r="G23" s="1"/>
      <c r="H23" s="1"/>
      <c r="I23" s="31"/>
      <c r="J23" s="30"/>
      <c r="K23" s="31"/>
      <c r="L23" s="30"/>
      <c r="M23" s="31">
        <v>5</v>
      </c>
      <c r="N23" s="30">
        <v>36</v>
      </c>
      <c r="O23" s="31"/>
      <c r="P23" s="30"/>
      <c r="Q23" s="31"/>
      <c r="R23" s="30"/>
      <c r="S23" s="31"/>
      <c r="T23" s="30"/>
      <c r="U23" s="31"/>
      <c r="V23" s="31"/>
      <c r="W23" s="21">
        <f>SUM(F23,H23,J23,L23,N23,P23,R23,T23,V23)</f>
        <v>36</v>
      </c>
      <c r="X23" s="45">
        <f>COUNT(E23,G23,I23,K23,M23,O23,Q23,S23,U23)</f>
        <v>1</v>
      </c>
      <c r="Y23" s="71"/>
      <c r="Z23" s="1"/>
      <c r="AA23" s="104"/>
      <c r="AB23" s="152"/>
      <c r="AC23" s="65"/>
    </row>
    <row r="24" spans="1:29" x14ac:dyDescent="0.25">
      <c r="A24" s="65"/>
      <c r="B24" s="1" t="s">
        <v>578</v>
      </c>
      <c r="C24" s="1" t="s">
        <v>579</v>
      </c>
      <c r="D24" s="1">
        <v>1956</v>
      </c>
      <c r="E24" s="1"/>
      <c r="F24" s="1"/>
      <c r="G24" s="1"/>
      <c r="H24" s="1"/>
      <c r="I24" s="31"/>
      <c r="J24" s="30"/>
      <c r="K24" s="31"/>
      <c r="L24" s="30"/>
      <c r="M24" s="31">
        <v>11</v>
      </c>
      <c r="N24" s="30">
        <v>30</v>
      </c>
      <c r="O24" s="31"/>
      <c r="P24" s="30"/>
      <c r="Q24" s="31"/>
      <c r="R24" s="30"/>
      <c r="S24" s="31"/>
      <c r="T24" s="30"/>
      <c r="U24" s="31"/>
      <c r="V24" s="31"/>
      <c r="W24" s="21">
        <f>SUM(F24,H24,J24,L24,N24,P24,R24,T24,V24)</f>
        <v>30</v>
      </c>
      <c r="X24" s="45">
        <f>COUNT(E24,G24,I24,K24,M24,O24,Q24,S24,U24)</f>
        <v>1</v>
      </c>
      <c r="Y24" s="71"/>
      <c r="Z24" s="1"/>
      <c r="AA24" s="104"/>
      <c r="AB24" s="152"/>
      <c r="AC24" s="65"/>
    </row>
    <row r="25" spans="1:29" x14ac:dyDescent="0.25">
      <c r="A25" s="65"/>
      <c r="B25" s="1" t="s">
        <v>580</v>
      </c>
      <c r="C25" s="1" t="s">
        <v>115</v>
      </c>
      <c r="D25" s="1">
        <v>1947</v>
      </c>
      <c r="E25" s="1"/>
      <c r="F25" s="1"/>
      <c r="G25" s="1"/>
      <c r="H25" s="1"/>
      <c r="I25" s="1"/>
      <c r="J25" s="1"/>
      <c r="K25" s="31"/>
      <c r="L25" s="30"/>
      <c r="M25" s="31">
        <v>12</v>
      </c>
      <c r="N25" s="30">
        <v>29</v>
      </c>
      <c r="O25" s="31"/>
      <c r="P25" s="30"/>
      <c r="Q25" s="31"/>
      <c r="R25" s="30"/>
      <c r="S25" s="31"/>
      <c r="T25" s="30"/>
      <c r="U25" s="31"/>
      <c r="V25" s="31"/>
      <c r="W25" s="21">
        <f>SUM(F25,H25,J25,L25,N25,P25,R25,T25,V25)</f>
        <v>29</v>
      </c>
      <c r="X25" s="45">
        <f>COUNT(E25,G25,I25,K25,M25,O25,Q25,S25,U25)</f>
        <v>1</v>
      </c>
      <c r="Y25" s="71"/>
      <c r="Z25" s="1"/>
      <c r="AA25" s="104"/>
      <c r="AB25" s="152"/>
      <c r="AC25" s="65"/>
    </row>
    <row r="26" spans="1:29" x14ac:dyDescent="0.25">
      <c r="A26" s="65"/>
      <c r="B26" s="1" t="s">
        <v>150</v>
      </c>
      <c r="C26" s="1" t="s">
        <v>71</v>
      </c>
      <c r="D26" s="1">
        <v>1954</v>
      </c>
      <c r="E26" s="1">
        <v>7</v>
      </c>
      <c r="F26" s="1">
        <v>34</v>
      </c>
      <c r="G26" s="1"/>
      <c r="H26" s="1"/>
      <c r="I26" s="1"/>
      <c r="J26" s="1"/>
      <c r="K26" s="31"/>
      <c r="L26" s="30"/>
      <c r="M26" s="31">
        <v>15</v>
      </c>
      <c r="N26" s="30">
        <v>26</v>
      </c>
      <c r="O26" s="31"/>
      <c r="P26" s="30"/>
      <c r="Q26" s="31"/>
      <c r="R26" s="30"/>
      <c r="S26" s="31"/>
      <c r="T26" s="30"/>
      <c r="U26" s="31"/>
      <c r="V26" s="31"/>
      <c r="W26" s="21">
        <f>SUM(F26,H26,J26,L26,N26,P26,R26,T26,V26)</f>
        <v>60</v>
      </c>
      <c r="X26" s="45">
        <f>COUNT(E26,G26,I26,K26,M26,O26,Q26,S26,U26)</f>
        <v>2</v>
      </c>
      <c r="Y26" s="71"/>
      <c r="Z26" s="1"/>
      <c r="AA26" s="104"/>
      <c r="AB26" s="152"/>
      <c r="AC26" s="65"/>
    </row>
    <row r="27" spans="1:29" x14ac:dyDescent="0.25">
      <c r="A27" s="65"/>
      <c r="B27" s="1" t="s">
        <v>284</v>
      </c>
      <c r="C27" s="1" t="s">
        <v>285</v>
      </c>
      <c r="D27" s="1">
        <v>1953</v>
      </c>
      <c r="E27" s="1"/>
      <c r="F27" s="1"/>
      <c r="G27" s="1">
        <v>8</v>
      </c>
      <c r="H27" s="1">
        <v>33</v>
      </c>
      <c r="I27" s="1"/>
      <c r="J27" s="1"/>
      <c r="K27" s="31"/>
      <c r="L27" s="30"/>
      <c r="M27" s="31"/>
      <c r="N27" s="30"/>
      <c r="O27" s="31"/>
      <c r="P27" s="30"/>
      <c r="Q27" s="31"/>
      <c r="R27" s="30"/>
      <c r="S27" s="31"/>
      <c r="T27" s="30"/>
      <c r="U27" s="31"/>
      <c r="V27" s="31"/>
      <c r="W27" s="21">
        <f>SUM(F27,H27,J27,L27,N27,P27,R27,T27,V27)</f>
        <v>33</v>
      </c>
      <c r="X27" s="45">
        <f>COUNT(G27,#REF!,I27,K27,M27,O27,Q27,S27,U27)</f>
        <v>1</v>
      </c>
      <c r="Y27" s="71"/>
      <c r="Z27" s="1"/>
      <c r="AA27" s="104"/>
      <c r="AB27" s="152"/>
      <c r="AC27" s="65"/>
    </row>
    <row r="28" spans="1:29" x14ac:dyDescent="0.25">
      <c r="A28" s="65"/>
      <c r="B28" s="1" t="s">
        <v>146</v>
      </c>
      <c r="C28" s="1" t="s">
        <v>77</v>
      </c>
      <c r="D28" s="1">
        <v>1953</v>
      </c>
      <c r="E28" s="1">
        <v>4</v>
      </c>
      <c r="F28" s="1">
        <v>38</v>
      </c>
      <c r="G28" s="31"/>
      <c r="H28" s="30"/>
      <c r="I28" s="1"/>
      <c r="J28" s="1"/>
      <c r="K28" s="1"/>
      <c r="L28" s="1"/>
      <c r="M28" s="31"/>
      <c r="N28" s="30"/>
      <c r="O28" s="31"/>
      <c r="P28" s="30"/>
      <c r="Q28" s="31"/>
      <c r="R28" s="30"/>
      <c r="S28" s="31"/>
      <c r="T28" s="30"/>
      <c r="U28" s="31"/>
      <c r="V28" s="31"/>
      <c r="W28" s="21">
        <f>SUM(F28,H28,J28,L28,N28,P28,R28,T28,V28)</f>
        <v>38</v>
      </c>
      <c r="X28" s="45">
        <f>COUNT(E28,G28,I28,K28,M28,O28,Q28,S28,U28)</f>
        <v>1</v>
      </c>
      <c r="Y28" s="71"/>
      <c r="Z28" s="1"/>
      <c r="AA28" s="104"/>
      <c r="AB28" s="152"/>
      <c r="AC28" s="65"/>
    </row>
    <row r="29" spans="1:29" x14ac:dyDescent="0.25">
      <c r="A29" s="65"/>
      <c r="B29" s="1" t="s">
        <v>340</v>
      </c>
      <c r="C29" s="1" t="s">
        <v>86</v>
      </c>
      <c r="D29" s="1">
        <v>1953</v>
      </c>
      <c r="E29" s="1">
        <v>9</v>
      </c>
      <c r="F29" s="1">
        <v>32</v>
      </c>
      <c r="G29" s="31">
        <v>7</v>
      </c>
      <c r="H29" s="30">
        <v>34</v>
      </c>
      <c r="I29" s="1">
        <v>6</v>
      </c>
      <c r="J29" s="1">
        <v>35</v>
      </c>
      <c r="K29" s="1">
        <v>8</v>
      </c>
      <c r="L29" s="1">
        <v>33</v>
      </c>
      <c r="M29" s="31">
        <v>8</v>
      </c>
      <c r="N29" s="30">
        <v>33</v>
      </c>
      <c r="O29" s="31">
        <v>8</v>
      </c>
      <c r="P29" s="30">
        <v>33</v>
      </c>
      <c r="Q29" s="31">
        <v>5</v>
      </c>
      <c r="R29" s="30">
        <v>36</v>
      </c>
      <c r="S29" s="31"/>
      <c r="T29" s="30"/>
      <c r="U29" s="31"/>
      <c r="V29" s="31"/>
      <c r="W29" s="21">
        <f>SUM(F29,H29,J29,L29,N29,P29,R29,T29,V29)</f>
        <v>236</v>
      </c>
      <c r="X29" s="45">
        <f>COUNT(G29,#REF!,I29,K29,M29,O29,Q29,S29,U29)</f>
        <v>6</v>
      </c>
      <c r="Y29" s="71"/>
      <c r="Z29" s="1"/>
      <c r="AA29" s="104"/>
      <c r="AB29" s="152"/>
      <c r="AC29" s="65"/>
    </row>
    <row r="30" spans="1:29" x14ac:dyDescent="0.25">
      <c r="A30" s="65"/>
      <c r="B30" s="1" t="s">
        <v>280</v>
      </c>
      <c r="C30" s="1" t="s">
        <v>153</v>
      </c>
      <c r="D30" s="1">
        <v>1946</v>
      </c>
      <c r="E30" s="1"/>
      <c r="F30" s="1"/>
      <c r="G30" s="31">
        <v>3</v>
      </c>
      <c r="H30" s="30">
        <v>40</v>
      </c>
      <c r="I30" s="1">
        <v>5</v>
      </c>
      <c r="J30" s="1">
        <v>36</v>
      </c>
      <c r="K30" s="1"/>
      <c r="L30" s="1"/>
      <c r="M30" s="31"/>
      <c r="N30" s="30"/>
      <c r="O30" s="31"/>
      <c r="P30" s="30"/>
      <c r="Q30" s="31"/>
      <c r="R30" s="30"/>
      <c r="S30" s="31"/>
      <c r="T30" s="30"/>
      <c r="U30" s="31"/>
      <c r="V30" s="31"/>
      <c r="W30" s="21">
        <f>SUM(F30,H30,J30,L30,N30,P30,R30,T30,V30)</f>
        <v>76</v>
      </c>
      <c r="X30" s="45">
        <f>COUNT(G30,#REF!,I30,K30,M30,O30,Q30,S30,U30)</f>
        <v>2</v>
      </c>
      <c r="Y30" s="71"/>
      <c r="Z30" s="1"/>
      <c r="AA30" s="104"/>
      <c r="AB30" s="152"/>
      <c r="AC30" s="65"/>
    </row>
    <row r="31" spans="1:29" x14ac:dyDescent="0.25">
      <c r="A31" s="65"/>
      <c r="B31" s="1" t="s">
        <v>148</v>
      </c>
      <c r="C31" s="1" t="s">
        <v>149</v>
      </c>
      <c r="D31" s="1">
        <v>1952</v>
      </c>
      <c r="E31" s="1">
        <v>6</v>
      </c>
      <c r="F31" s="1">
        <v>35</v>
      </c>
      <c r="G31" s="31"/>
      <c r="H31" s="30"/>
      <c r="I31" s="1"/>
      <c r="J31" s="1"/>
      <c r="K31" s="1"/>
      <c r="L31" s="1"/>
      <c r="M31" s="31"/>
      <c r="N31" s="30"/>
      <c r="O31" s="31"/>
      <c r="P31" s="30"/>
      <c r="Q31" s="31"/>
      <c r="R31" s="30"/>
      <c r="S31" s="31"/>
      <c r="T31" s="30"/>
      <c r="U31" s="31"/>
      <c r="V31" s="31"/>
      <c r="W31" s="21">
        <f>SUM(F31,H31,J31,L31,N31,P31,R31,T31,V31)</f>
        <v>35</v>
      </c>
      <c r="X31" s="45">
        <f>COUNT(E31,G31,I31,K31,M31,O31,Q31,S31,U31)</f>
        <v>1</v>
      </c>
      <c r="Y31" s="71"/>
      <c r="Z31" s="1"/>
      <c r="AA31" s="104"/>
      <c r="AB31" s="152"/>
      <c r="AC31" s="65"/>
    </row>
    <row r="32" spans="1:29" x14ac:dyDescent="0.25">
      <c r="A32" s="65"/>
      <c r="B32" s="1" t="s">
        <v>151</v>
      </c>
      <c r="C32" s="1" t="s">
        <v>121</v>
      </c>
      <c r="D32" s="1">
        <v>1954</v>
      </c>
      <c r="E32" s="1">
        <v>8</v>
      </c>
      <c r="F32" s="1">
        <v>33</v>
      </c>
      <c r="G32" s="31"/>
      <c r="H32" s="30"/>
      <c r="I32" s="1">
        <v>4</v>
      </c>
      <c r="J32" s="1">
        <v>38</v>
      </c>
      <c r="K32" s="1">
        <v>6</v>
      </c>
      <c r="L32" s="1">
        <v>35</v>
      </c>
      <c r="M32" s="31">
        <v>2</v>
      </c>
      <c r="N32" s="30">
        <v>45</v>
      </c>
      <c r="O32" s="31">
        <v>4</v>
      </c>
      <c r="P32" s="30">
        <v>38</v>
      </c>
      <c r="Q32" s="31">
        <v>3</v>
      </c>
      <c r="R32" s="30">
        <v>40</v>
      </c>
      <c r="S32" s="31"/>
      <c r="T32" s="30"/>
      <c r="U32" s="31"/>
      <c r="V32" s="31"/>
      <c r="W32" s="21">
        <f>SUM(F32,H32,J32,L32,N32,P32,R32,T32,V32)</f>
        <v>229</v>
      </c>
      <c r="X32" s="45">
        <f>COUNT(E32,G32,I32,K32,M32,O32,Q32,S32,U32)</f>
        <v>6</v>
      </c>
      <c r="Y32" s="71"/>
      <c r="Z32" s="1"/>
      <c r="AA32" s="104"/>
      <c r="AB32" s="152"/>
      <c r="AC32" s="65"/>
    </row>
    <row r="33" spans="1:29" x14ac:dyDescent="0.25">
      <c r="A33" s="65"/>
      <c r="B33" s="1" t="s">
        <v>144</v>
      </c>
      <c r="C33" s="1" t="s">
        <v>119</v>
      </c>
      <c r="D33" s="1">
        <v>1956</v>
      </c>
      <c r="E33" s="1">
        <v>2</v>
      </c>
      <c r="F33" s="1">
        <v>45</v>
      </c>
      <c r="G33" s="31">
        <v>2</v>
      </c>
      <c r="H33" s="30">
        <v>45</v>
      </c>
      <c r="I33" s="1">
        <v>1</v>
      </c>
      <c r="J33" s="1">
        <v>50</v>
      </c>
      <c r="K33" s="1">
        <v>1</v>
      </c>
      <c r="L33" s="1">
        <v>50</v>
      </c>
      <c r="M33" s="31">
        <v>1</v>
      </c>
      <c r="N33" s="30">
        <v>50</v>
      </c>
      <c r="O33" s="31"/>
      <c r="P33" s="30"/>
      <c r="Q33" s="31">
        <v>1</v>
      </c>
      <c r="R33" s="30">
        <v>50</v>
      </c>
      <c r="S33" s="31"/>
      <c r="T33" s="30"/>
      <c r="U33" s="31"/>
      <c r="V33" s="31"/>
      <c r="W33" s="21">
        <f>SUM(F33,H33,J33,L33,N33,P33,R33,T33,V33)</f>
        <v>290</v>
      </c>
      <c r="X33" s="45">
        <f>COUNT(E33,G33,I33,K33,M33,O33,Q33,S33,U33)</f>
        <v>6</v>
      </c>
      <c r="Y33" s="71"/>
      <c r="Z33" s="1"/>
      <c r="AA33" s="104"/>
      <c r="AB33" s="152"/>
      <c r="AC33" s="65"/>
    </row>
    <row r="34" spans="1:29" x14ac:dyDescent="0.25">
      <c r="A34" s="65"/>
      <c r="B34" s="1" t="s">
        <v>155</v>
      </c>
      <c r="C34" s="1" t="s">
        <v>27</v>
      </c>
      <c r="D34" s="1">
        <v>1955</v>
      </c>
      <c r="E34" s="1">
        <v>12</v>
      </c>
      <c r="F34" s="1">
        <v>29</v>
      </c>
      <c r="G34" s="3">
        <v>11</v>
      </c>
      <c r="H34" s="15">
        <v>30</v>
      </c>
      <c r="I34" s="1"/>
      <c r="J34" s="1"/>
      <c r="K34" s="1"/>
      <c r="L34" s="1"/>
      <c r="M34" s="3"/>
      <c r="N34" s="15"/>
      <c r="O34" s="3"/>
      <c r="P34" s="15"/>
      <c r="Q34" s="3"/>
      <c r="R34" s="15"/>
      <c r="S34" s="3"/>
      <c r="T34" s="15"/>
      <c r="U34" s="3"/>
      <c r="V34" s="3"/>
      <c r="W34" s="21">
        <f>SUM(F34,H34,J34,L34,N34,P34,R34,T34,V34)</f>
        <v>59</v>
      </c>
      <c r="X34" s="45">
        <f>COUNT(E34,G34,I34,K34,M34,O34,Q34,S34,U34)</f>
        <v>2</v>
      </c>
      <c r="Y34" s="71"/>
      <c r="Z34" s="1"/>
      <c r="AA34" s="104"/>
      <c r="AB34" s="152"/>
      <c r="AC34" s="65"/>
    </row>
    <row r="35" spans="1:29" x14ac:dyDescent="0.25">
      <c r="A35" s="65"/>
      <c r="B35" s="1" t="s">
        <v>143</v>
      </c>
      <c r="C35" s="1" t="s">
        <v>27</v>
      </c>
      <c r="D35" s="1">
        <v>1953</v>
      </c>
      <c r="E35" s="1">
        <v>1</v>
      </c>
      <c r="F35" s="1">
        <v>50</v>
      </c>
      <c r="G35" s="3">
        <v>1</v>
      </c>
      <c r="H35" s="15">
        <v>50</v>
      </c>
      <c r="I35" s="1">
        <v>2</v>
      </c>
      <c r="J35" s="1">
        <v>45</v>
      </c>
      <c r="K35" s="1">
        <v>2</v>
      </c>
      <c r="L35" s="1">
        <v>45</v>
      </c>
      <c r="M35" s="3"/>
      <c r="N35" s="15"/>
      <c r="O35" s="3">
        <v>1</v>
      </c>
      <c r="P35" s="15">
        <v>50</v>
      </c>
      <c r="Q35" s="3"/>
      <c r="R35" s="15"/>
      <c r="S35" s="3"/>
      <c r="T35" s="15"/>
      <c r="U35" s="3"/>
      <c r="V35" s="3"/>
      <c r="W35" s="21">
        <f>SUM(F35,H35,J35,L35,N35,P35,R35,T35,V35)</f>
        <v>240</v>
      </c>
      <c r="X35" s="45">
        <f>COUNT(E35,G35,I35,K35,M35,O35,Q35,S35,U35)</f>
        <v>5</v>
      </c>
      <c r="Y35" s="71"/>
      <c r="Z35" s="1"/>
      <c r="AA35" s="104"/>
      <c r="AB35" s="152"/>
      <c r="AC35" s="65"/>
    </row>
    <row r="36" spans="1:29" x14ac:dyDescent="0.25">
      <c r="A36" s="65"/>
      <c r="B36" s="1" t="s">
        <v>343</v>
      </c>
      <c r="C36" s="1" t="s">
        <v>86</v>
      </c>
      <c r="D36" s="1">
        <v>1949</v>
      </c>
      <c r="E36" s="1"/>
      <c r="F36" s="1"/>
      <c r="G36" s="3"/>
      <c r="H36" s="15"/>
      <c r="I36" s="1">
        <v>9</v>
      </c>
      <c r="J36" s="1">
        <v>32</v>
      </c>
      <c r="K36" s="1"/>
      <c r="L36" s="1"/>
      <c r="M36" s="3"/>
      <c r="N36" s="15"/>
      <c r="O36" s="3"/>
      <c r="P36" s="15"/>
      <c r="Q36" s="3"/>
      <c r="R36" s="15"/>
      <c r="S36" s="3"/>
      <c r="T36" s="15"/>
      <c r="U36" s="3"/>
      <c r="V36" s="3"/>
      <c r="W36" s="21">
        <f>SUM(F36,H36,J36,L36,N36,P36,R36,T36,V36)</f>
        <v>32</v>
      </c>
      <c r="X36" s="45">
        <f>COUNT(E36,G36,I36,K36,M36,O36,Q36,S36,U36)</f>
        <v>1</v>
      </c>
      <c r="Y36" s="71"/>
      <c r="Z36" s="1"/>
      <c r="AA36" s="104"/>
      <c r="AB36" s="152"/>
      <c r="AC36" s="65"/>
    </row>
    <row r="37" spans="1:29" x14ac:dyDescent="0.25">
      <c r="A37" s="65"/>
      <c r="B37" s="1" t="s">
        <v>402</v>
      </c>
      <c r="C37" s="1" t="s">
        <v>403</v>
      </c>
      <c r="D37" s="1">
        <v>1948</v>
      </c>
      <c r="E37" s="1"/>
      <c r="F37" s="1"/>
      <c r="G37" s="3"/>
      <c r="H37" s="15"/>
      <c r="I37" s="3"/>
      <c r="J37" s="15"/>
      <c r="K37" s="1">
        <v>7</v>
      </c>
      <c r="L37" s="1">
        <v>34</v>
      </c>
      <c r="M37" s="3">
        <v>3</v>
      </c>
      <c r="N37" s="15">
        <v>40</v>
      </c>
      <c r="O37" s="3">
        <v>5</v>
      </c>
      <c r="P37" s="15">
        <v>36</v>
      </c>
      <c r="Q37" s="3">
        <v>4</v>
      </c>
      <c r="R37" s="15">
        <v>38</v>
      </c>
      <c r="S37" s="3"/>
      <c r="T37" s="15"/>
      <c r="U37" s="3"/>
      <c r="V37" s="3"/>
      <c r="W37" s="21">
        <f>SUM(F37,H37,J37,L37,N37,P37,R37,T37,V37)</f>
        <v>148</v>
      </c>
      <c r="X37" s="45">
        <f>COUNT(E37,G37,I37,K37,M37,O37,Q37,S37,U37)</f>
        <v>4</v>
      </c>
      <c r="Y37" s="71"/>
      <c r="Z37" s="1"/>
      <c r="AA37" s="104"/>
      <c r="AB37" s="152"/>
      <c r="AC37" s="65"/>
    </row>
    <row r="38" spans="1:29" x14ac:dyDescent="0.25">
      <c r="A38" s="65"/>
      <c r="B38" s="1" t="s">
        <v>654</v>
      </c>
      <c r="C38" s="1" t="s">
        <v>27</v>
      </c>
      <c r="D38" s="1">
        <v>1952</v>
      </c>
      <c r="E38" s="1"/>
      <c r="F38" s="1"/>
      <c r="G38" s="3"/>
      <c r="H38" s="15"/>
      <c r="I38" s="3"/>
      <c r="J38" s="15"/>
      <c r="K38" s="1"/>
      <c r="L38" s="1"/>
      <c r="M38" s="3"/>
      <c r="N38" s="15"/>
      <c r="O38" s="3">
        <v>6</v>
      </c>
      <c r="P38" s="15">
        <v>35</v>
      </c>
      <c r="Q38" s="3"/>
      <c r="R38" s="15"/>
      <c r="S38" s="3"/>
      <c r="T38" s="15"/>
      <c r="U38" s="3"/>
      <c r="V38" s="3"/>
      <c r="W38" s="21">
        <f>SUM(F38,H38,J38,L38,N38,P38,R38,T38,V38)</f>
        <v>35</v>
      </c>
      <c r="X38" s="45">
        <f>COUNT(G38,#REF!,I38,K38,M38,O38,Q38,S38,U38)</f>
        <v>1</v>
      </c>
      <c r="Y38" s="71"/>
      <c r="Z38" s="1"/>
      <c r="AA38" s="104"/>
      <c r="AB38" s="152"/>
      <c r="AC38" s="65"/>
    </row>
    <row r="39" spans="1:29" x14ac:dyDescent="0.25">
      <c r="A39" s="65"/>
      <c r="B39" s="1" t="s">
        <v>573</v>
      </c>
      <c r="C39" s="1" t="s">
        <v>27</v>
      </c>
      <c r="D39" s="1">
        <v>1938</v>
      </c>
      <c r="E39" s="1"/>
      <c r="F39" s="1"/>
      <c r="G39" s="1"/>
      <c r="H39" s="1"/>
      <c r="I39" s="1"/>
      <c r="J39" s="1"/>
      <c r="K39" s="1"/>
      <c r="L39" s="1"/>
      <c r="M39" s="1">
        <v>6</v>
      </c>
      <c r="N39" s="1">
        <v>35</v>
      </c>
      <c r="O39" s="1"/>
      <c r="P39" s="1"/>
      <c r="Q39" s="1"/>
      <c r="R39" s="1"/>
      <c r="S39" s="1"/>
      <c r="T39" s="1"/>
      <c r="U39" s="1"/>
      <c r="V39" s="1"/>
      <c r="W39" s="21">
        <f>SUM(F39,H39,J39,L39,N39,P39,R39,T39,V39)</f>
        <v>35</v>
      </c>
      <c r="X39" s="45">
        <f>COUNT(E39,G39,I39,K39,M39,O39,Q39,S39,U39)</f>
        <v>1</v>
      </c>
      <c r="Y39" s="71"/>
      <c r="Z39" s="1"/>
      <c r="AA39" s="104"/>
      <c r="AB39" s="152"/>
      <c r="AC39" s="65"/>
    </row>
    <row r="40" spans="1:29" x14ac:dyDescent="0.25">
      <c r="A40" s="65"/>
      <c r="B40" s="1" t="s">
        <v>408</v>
      </c>
      <c r="C40" s="1" t="s">
        <v>35</v>
      </c>
      <c r="D40" s="1">
        <v>1956</v>
      </c>
      <c r="E40" s="1"/>
      <c r="F40" s="1"/>
      <c r="G40" s="1"/>
      <c r="H40" s="1"/>
      <c r="I40" s="1"/>
      <c r="J40" s="1"/>
      <c r="K40" s="1">
        <v>13</v>
      </c>
      <c r="L40" s="1">
        <v>28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21">
        <f>SUM(F40,H40,J40,L40,N40,P40,R40,T40,V40)</f>
        <v>28</v>
      </c>
      <c r="X40" s="45">
        <f>COUNT(E40,G40,I40,K40,M40,O40,Q40,S40,U40)</f>
        <v>1</v>
      </c>
      <c r="Y40" s="71"/>
      <c r="Z40" s="1"/>
      <c r="AA40" s="104"/>
      <c r="AB40" s="152"/>
      <c r="AC40" s="65"/>
    </row>
    <row r="41" spans="1:29" x14ac:dyDescent="0.25">
      <c r="A41" s="65"/>
      <c r="B41" s="1" t="s">
        <v>574</v>
      </c>
      <c r="C41" s="1" t="s">
        <v>575</v>
      </c>
      <c r="D41" s="1">
        <v>1948</v>
      </c>
      <c r="E41" s="1"/>
      <c r="F41" s="1"/>
      <c r="G41" s="1"/>
      <c r="H41" s="1"/>
      <c r="I41" s="1"/>
      <c r="J41" s="1"/>
      <c r="K41" s="1"/>
      <c r="L41" s="1"/>
      <c r="M41" s="1">
        <v>7</v>
      </c>
      <c r="N41" s="1">
        <v>34</v>
      </c>
      <c r="O41" s="1"/>
      <c r="P41" s="1"/>
      <c r="Q41" s="1"/>
      <c r="R41" s="1"/>
      <c r="S41" s="1"/>
      <c r="T41" s="1"/>
      <c r="U41" s="1"/>
      <c r="V41" s="1"/>
      <c r="W41" s="21">
        <f>SUM(F41,H41,J41,L41,N41,P41,R41,T41,V41)</f>
        <v>34</v>
      </c>
      <c r="X41" s="45">
        <f>COUNT(E41,G41,I41,K41,M41,O41,Q41,S41,U41)</f>
        <v>1</v>
      </c>
      <c r="Y41" s="71"/>
      <c r="Z41" s="1"/>
      <c r="AA41" s="104"/>
      <c r="AB41" s="152"/>
      <c r="AC41" s="65"/>
    </row>
    <row r="42" spans="1:29" x14ac:dyDescent="0.25">
      <c r="A42" s="65"/>
      <c r="B42" s="1" t="s">
        <v>571</v>
      </c>
      <c r="C42" s="1" t="s">
        <v>47</v>
      </c>
      <c r="D42" s="1">
        <v>1945</v>
      </c>
      <c r="E42" s="1"/>
      <c r="F42" s="1"/>
      <c r="G42" s="1"/>
      <c r="H42" s="1"/>
      <c r="I42" s="1"/>
      <c r="J42" s="1"/>
      <c r="K42" s="1"/>
      <c r="L42" s="1"/>
      <c r="M42" s="1">
        <v>4</v>
      </c>
      <c r="N42" s="1">
        <v>38</v>
      </c>
      <c r="O42" s="1"/>
      <c r="P42" s="1"/>
      <c r="Q42" s="1"/>
      <c r="R42" s="1"/>
      <c r="S42" s="1"/>
      <c r="T42" s="1"/>
      <c r="U42" s="1"/>
      <c r="V42" s="1"/>
      <c r="W42" s="21">
        <f>SUM(F42,H42,J42,L42,N42,P42,R42,T42,V42)</f>
        <v>38</v>
      </c>
      <c r="X42" s="45">
        <f>COUNT(E42,G42,I42,K42,M42,O42,Q42,S42,U42)</f>
        <v>1</v>
      </c>
      <c r="Y42" s="71"/>
      <c r="Z42" s="1"/>
      <c r="AA42" s="104"/>
      <c r="AB42" s="152"/>
      <c r="AC42" s="65"/>
    </row>
    <row r="43" spans="1:29" x14ac:dyDescent="0.25">
      <c r="A43" s="65"/>
      <c r="B43" s="1" t="s">
        <v>281</v>
      </c>
      <c r="C43" s="1" t="s">
        <v>262</v>
      </c>
      <c r="D43" s="1">
        <v>1952</v>
      </c>
      <c r="E43" s="1"/>
      <c r="F43" s="1"/>
      <c r="G43" s="1">
        <v>4</v>
      </c>
      <c r="H43" s="1">
        <v>38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1">
        <f>SUM(F43,H43,J43,L43,N43,P43,R43,T43,V43)</f>
        <v>38</v>
      </c>
      <c r="X43" s="45">
        <f>COUNT(E43,G43,I43,K43,M43,O43,Q43,S43,U43)</f>
        <v>1</v>
      </c>
      <c r="Y43" s="71"/>
      <c r="Z43" s="1"/>
      <c r="AA43" s="104"/>
      <c r="AB43" s="152"/>
      <c r="AC43" s="65"/>
    </row>
    <row r="44" spans="1:29" x14ac:dyDescent="0.25">
      <c r="A44" s="65"/>
      <c r="B44" s="1" t="s">
        <v>341</v>
      </c>
      <c r="C44" s="1" t="s">
        <v>342</v>
      </c>
      <c r="D44" s="1">
        <v>1954</v>
      </c>
      <c r="E44" s="1"/>
      <c r="F44" s="1"/>
      <c r="G44" s="1"/>
      <c r="H44" s="1"/>
      <c r="I44" s="1">
        <v>7</v>
      </c>
      <c r="J44" s="1">
        <v>34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1">
        <f>SUM(F44,H44,J44,L44,N44,P44,R44,T44,V44)</f>
        <v>34</v>
      </c>
      <c r="X44" s="45">
        <f>COUNT(E44,G44,I44,K44,M44,O44,Q44,S44,U44)</f>
        <v>1</v>
      </c>
      <c r="Y44" s="71"/>
      <c r="Z44" s="1"/>
      <c r="AA44" s="1"/>
      <c r="AB44" s="104"/>
      <c r="AC44" s="65"/>
    </row>
    <row r="45" spans="1:29" x14ac:dyDescent="0.25">
      <c r="A45" s="65"/>
      <c r="B45" s="1" t="s">
        <v>581</v>
      </c>
      <c r="C45" s="1" t="s">
        <v>565</v>
      </c>
      <c r="D45" s="1">
        <v>1955</v>
      </c>
      <c r="E45" s="1"/>
      <c r="F45" s="1"/>
      <c r="G45" s="1"/>
      <c r="H45" s="1"/>
      <c r="I45" s="1"/>
      <c r="J45" s="1"/>
      <c r="K45" s="1"/>
      <c r="L45" s="1"/>
      <c r="M45" s="1">
        <v>14</v>
      </c>
      <c r="N45" s="1">
        <v>27</v>
      </c>
      <c r="O45" s="1"/>
      <c r="P45" s="1"/>
      <c r="Q45" s="1"/>
      <c r="R45" s="1"/>
      <c r="S45" s="1"/>
      <c r="T45" s="1"/>
      <c r="U45" s="1"/>
      <c r="V45" s="1"/>
      <c r="W45" s="21">
        <f>SUM(F45,H45,J45,L45,N45,P45,R45,T45,V45)</f>
        <v>27</v>
      </c>
      <c r="X45" s="45">
        <f>COUNT(E45,G45,I45,K45,M45,O45,Q45,S45,U45)</f>
        <v>1</v>
      </c>
      <c r="Y45" s="71"/>
      <c r="Z45" s="1"/>
      <c r="AA45" s="1"/>
      <c r="AB45" s="167"/>
      <c r="AC45" s="65"/>
    </row>
    <row r="46" spans="1:29" x14ac:dyDescent="0.25">
      <c r="A46" s="6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1">
        <f>SUM(F46,H46,J46,L46,N46,P46,R46,T46,V46)</f>
        <v>0</v>
      </c>
      <c r="X46" s="45">
        <f>COUNT(G46,#REF!,I46,K46,M46,O46,Q46,S46,U46)</f>
        <v>0</v>
      </c>
      <c r="Y46" s="71"/>
      <c r="Z46" s="1"/>
      <c r="AA46" s="1"/>
      <c r="AB46" s="167"/>
      <c r="AC46" s="65"/>
    </row>
    <row r="47" spans="1:29" x14ac:dyDescent="0.25">
      <c r="A47" s="6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1">
        <f>SUM(F47,H47,J47,L47,N47,P47,R47,T47,V47)</f>
        <v>0</v>
      </c>
      <c r="X47" s="45">
        <f>COUNT(G47,#REF!,I47,K47,M47,O47,Q47,S47,U47)</f>
        <v>0</v>
      </c>
      <c r="Y47" s="71"/>
      <c r="Z47" s="1"/>
      <c r="AA47" s="1"/>
      <c r="AB47" s="167"/>
      <c r="AC47" s="65"/>
    </row>
    <row r="48" spans="1:29" x14ac:dyDescent="0.25">
      <c r="A48" s="6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1">
        <f>SUM(F48,H48,J48,L48,N48,P48,R48,T48,V48)</f>
        <v>0</v>
      </c>
      <c r="X48" s="45">
        <f>COUNT(G48,#REF!,I48,K48,M48,O48,Q48,S48,U48)</f>
        <v>0</v>
      </c>
      <c r="Y48" s="71"/>
      <c r="Z48" s="1"/>
      <c r="AA48" s="1"/>
      <c r="AB48" s="167"/>
      <c r="AC48" s="65"/>
    </row>
    <row r="49" spans="1:29" x14ac:dyDescent="0.25">
      <c r="A49" s="6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1">
        <f>SUM(F49,H49,J49,L49,N49,P49,R49,T49,V49)</f>
        <v>0</v>
      </c>
      <c r="X49" s="45">
        <f>COUNT(G49,#REF!,I49,K49,M49,O49,Q49,S49,U49)</f>
        <v>0</v>
      </c>
      <c r="Y49" s="71"/>
      <c r="Z49" s="1"/>
      <c r="AA49" s="1"/>
      <c r="AB49" s="167"/>
      <c r="AC49" s="65"/>
    </row>
    <row r="50" spans="1:29" x14ac:dyDescent="0.25">
      <c r="A50" s="6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1">
        <f>SUM(F50,H50,J50,L50,N50,P50,R50,T50,V50)</f>
        <v>0</v>
      </c>
      <c r="X50" s="45">
        <f>COUNT(G50,#REF!,I50,K50,M50,O50,Q50,S50,U50)</f>
        <v>0</v>
      </c>
      <c r="Y50" s="71"/>
      <c r="Z50" s="1"/>
      <c r="AA50" s="1"/>
      <c r="AB50" s="167"/>
      <c r="AC50" s="65"/>
    </row>
    <row r="51" spans="1:29" x14ac:dyDescent="0.25">
      <c r="A51" s="6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1">
        <f t="shared" ref="W5:W52" si="1">SUM(F51,H51,J51,L51,N51,P51,R51,T51,V51)</f>
        <v>0</v>
      </c>
      <c r="X51" s="45">
        <f>COUNT(G51,#REF!,I51,K51,M51,O51,Q51,S51,U51)</f>
        <v>0</v>
      </c>
      <c r="Y51" s="71"/>
      <c r="Z51" s="1"/>
      <c r="AA51" s="1"/>
      <c r="AB51" s="167"/>
      <c r="AC51" s="65"/>
    </row>
    <row r="52" spans="1:29" x14ac:dyDescent="0.25">
      <c r="A52" s="6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1">
        <f t="shared" si="1"/>
        <v>0</v>
      </c>
      <c r="X52" s="45">
        <f>COUNT(G52,#REF!,I52,K52,M52,O52,Q52,S52,U52)</f>
        <v>0</v>
      </c>
      <c r="Y52" s="71"/>
      <c r="Z52" s="1"/>
      <c r="AA52" s="1"/>
      <c r="AB52" s="167"/>
      <c r="AC52" s="65"/>
    </row>
    <row r="53" spans="1:29" x14ac:dyDescent="0.25">
      <c r="A53" s="6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1">
        <f t="shared" ref="W53:W54" si="2">SUM(F53,H53,J53,L53,N53,P53,R53,T53,V53)</f>
        <v>0</v>
      </c>
      <c r="X53" s="45">
        <f>COUNT(G53,#REF!,I53,K53,M53,O53,Q53,S53,U53)</f>
        <v>0</v>
      </c>
      <c r="Y53" s="71"/>
      <c r="Z53" s="1"/>
      <c r="AA53" s="1"/>
      <c r="AB53" s="167"/>
      <c r="AC53" s="65"/>
    </row>
    <row r="54" spans="1:29" x14ac:dyDescent="0.25">
      <c r="A54" s="6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1">
        <f t="shared" si="2"/>
        <v>0</v>
      </c>
      <c r="X54" s="45">
        <f>COUNT(E54,G54,I54,K54,M54,O54,Q54,S54,U54)</f>
        <v>0</v>
      </c>
      <c r="Y54" s="71"/>
      <c r="Z54" s="1"/>
      <c r="AA54" s="1"/>
      <c r="AB54" s="167"/>
      <c r="AC54" s="65"/>
    </row>
    <row r="55" spans="1:29" x14ac:dyDescent="0.2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9"/>
      <c r="X55" s="70"/>
      <c r="Y55" s="71"/>
      <c r="Z55" s="65"/>
      <c r="AA55" s="65"/>
      <c r="AB55" s="148"/>
      <c r="AC55" s="65"/>
    </row>
    <row r="56" spans="1:29" x14ac:dyDescent="0.25">
      <c r="A56" s="4"/>
    </row>
    <row r="57" spans="1:29" x14ac:dyDescent="0.25">
      <c r="A57" s="4"/>
    </row>
    <row r="58" spans="1:29" x14ac:dyDescent="0.25">
      <c r="A58" s="4"/>
    </row>
    <row r="59" spans="1:29" x14ac:dyDescent="0.25">
      <c r="A59" s="4"/>
    </row>
    <row r="60" spans="1:29" x14ac:dyDescent="0.25">
      <c r="A60" s="4"/>
    </row>
    <row r="76" spans="1:29" x14ac:dyDescent="0.2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9"/>
      <c r="X76" s="70"/>
      <c r="Y76" s="71"/>
      <c r="Z76" s="65"/>
      <c r="AA76" s="65"/>
      <c r="AB76" s="148"/>
      <c r="AC76" s="65"/>
    </row>
  </sheetData>
  <protectedRanges>
    <protectedRange sqref="E3:F3 I3:V3" name="Bereik1"/>
    <protectedRange sqref="I5:J24 I28:I33 G17:G27 E5:E16 G5:H16 G28:H36 I35:I36 M5:V36 K5:L27 G37:V38 B5:D38 Z5:AB44" name="Bereik2"/>
    <protectedRange sqref="Z4:AA4" name="Bereik3"/>
    <protectedRange sqref="J28:J33 H17:H27 F5:F16 J35:J36" name="Bereik2_3_1"/>
  </protectedRanges>
  <sortState ref="B5:X45">
    <sortCondition ref="B5:B45"/>
  </sortState>
  <customSheetViews>
    <customSheetView guid="{E44BAD5E-17BF-4C18-9EA1-96DD38A47EE5}" showGridLines="0" topLeftCell="A13">
      <selection activeCell="C1" sqref="C1"/>
      <pageMargins left="0" right="0" top="0" bottom="0" header="0.31496062992125984" footer="0.31496062992125984"/>
      <printOptions horizontalCentered="1" verticalCentered="1"/>
      <pageSetup paperSize="9" scale="80" orientation="landscape" horizontalDpi="4294967293" verticalDpi="0" r:id="rId1"/>
    </customSheetView>
  </customSheetViews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" right="0" top="0" bottom="0" header="0.31496062992125984" footer="0.31496062992125984"/>
  <pageSetup paperSize="9" scale="80" orientation="landscape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showGridLines="0" topLeftCell="A49" workbookViewId="0">
      <selection activeCell="Z21" sqref="Z21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style="10" customWidth="1"/>
    <col min="24" max="24" width="7.7109375" style="7" customWidth="1"/>
    <col min="25" max="25" width="1.7109375" style="4" customWidth="1"/>
    <col min="26" max="26" width="22.7109375" customWidth="1"/>
    <col min="28" max="28" width="9.42578125" style="5" bestFit="1" customWidth="1"/>
    <col min="29" max="29" width="3" customWidth="1"/>
  </cols>
  <sheetData>
    <row r="1" spans="1:29" ht="27" thickBot="1" x14ac:dyDescent="0.45">
      <c r="A1" s="85"/>
      <c r="B1" s="86"/>
      <c r="C1" s="86"/>
      <c r="D1" s="86"/>
      <c r="E1" s="194" t="s">
        <v>23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86"/>
      <c r="X1" s="87"/>
      <c r="Y1" s="88"/>
      <c r="Z1" s="101" t="s">
        <v>16</v>
      </c>
      <c r="AA1" s="85"/>
      <c r="AB1" s="89"/>
      <c r="AC1" s="85"/>
    </row>
    <row r="2" spans="1:29" ht="15.75" thickBot="1" x14ac:dyDescent="0.3">
      <c r="A2" s="83"/>
      <c r="B2" s="83"/>
      <c r="C2" s="83"/>
      <c r="D2" s="83"/>
      <c r="E2" s="195" t="s">
        <v>5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7"/>
      <c r="W2" s="90"/>
      <c r="X2" s="91"/>
      <c r="Y2" s="92"/>
      <c r="Z2" s="142"/>
      <c r="AA2" s="25" t="s">
        <v>18</v>
      </c>
      <c r="AB2" s="62">
        <f ca="1">TODAY()</f>
        <v>42631</v>
      </c>
      <c r="AC2" s="83"/>
    </row>
    <row r="3" spans="1:29" ht="15.75" thickBot="1" x14ac:dyDescent="0.3">
      <c r="A3" s="83"/>
      <c r="B3" s="83"/>
      <c r="C3" s="83"/>
      <c r="D3" s="83"/>
      <c r="E3" s="198" t="s">
        <v>7</v>
      </c>
      <c r="F3" s="199"/>
      <c r="G3" s="200" t="s">
        <v>113</v>
      </c>
      <c r="H3" s="201"/>
      <c r="I3" s="192" t="s">
        <v>47</v>
      </c>
      <c r="J3" s="199"/>
      <c r="K3" s="192" t="s">
        <v>399</v>
      </c>
      <c r="L3" s="199"/>
      <c r="M3" s="192" t="s">
        <v>80</v>
      </c>
      <c r="N3" s="199"/>
      <c r="O3" s="192" t="s">
        <v>84</v>
      </c>
      <c r="P3" s="199"/>
      <c r="Q3" s="192" t="s">
        <v>675</v>
      </c>
      <c r="R3" s="199"/>
      <c r="S3" s="192"/>
      <c r="T3" s="199"/>
      <c r="U3" s="192"/>
      <c r="V3" s="193"/>
      <c r="W3" s="23" t="s">
        <v>6</v>
      </c>
      <c r="X3" s="46" t="s">
        <v>12</v>
      </c>
      <c r="Y3" s="94"/>
      <c r="Z3" s="12"/>
      <c r="AA3" s="13" t="s">
        <v>4</v>
      </c>
      <c r="AB3" s="24" t="s">
        <v>16</v>
      </c>
      <c r="AC3" s="83"/>
    </row>
    <row r="4" spans="1:29" ht="15.75" thickBot="1" x14ac:dyDescent="0.3">
      <c r="A4" s="83"/>
      <c r="B4" s="39" t="s">
        <v>0</v>
      </c>
      <c r="C4" s="39" t="s">
        <v>1</v>
      </c>
      <c r="D4" s="39" t="s">
        <v>2</v>
      </c>
      <c r="E4" s="34" t="s">
        <v>17</v>
      </c>
      <c r="F4" s="129" t="s">
        <v>13</v>
      </c>
      <c r="G4" s="130" t="s">
        <v>17</v>
      </c>
      <c r="H4" s="130" t="s">
        <v>13</v>
      </c>
      <c r="I4" s="124" t="s">
        <v>17</v>
      </c>
      <c r="J4" s="34" t="s">
        <v>13</v>
      </c>
      <c r="K4" s="34" t="s">
        <v>17</v>
      </c>
      <c r="L4" s="34" t="s">
        <v>13</v>
      </c>
      <c r="M4" s="34" t="s">
        <v>17</v>
      </c>
      <c r="N4" s="34" t="s">
        <v>13</v>
      </c>
      <c r="O4" s="34" t="s">
        <v>17</v>
      </c>
      <c r="P4" s="34" t="s">
        <v>13</v>
      </c>
      <c r="Q4" s="34" t="s">
        <v>17</v>
      </c>
      <c r="R4" s="34" t="s">
        <v>13</v>
      </c>
      <c r="S4" s="34" t="s">
        <v>17</v>
      </c>
      <c r="T4" s="34" t="s">
        <v>13</v>
      </c>
      <c r="U4" s="34" t="s">
        <v>17</v>
      </c>
      <c r="V4" s="34" t="s">
        <v>13</v>
      </c>
      <c r="W4" s="58" t="s">
        <v>4</v>
      </c>
      <c r="X4" s="63" t="s">
        <v>11</v>
      </c>
      <c r="Y4" s="94"/>
      <c r="Z4" s="20" t="s">
        <v>0</v>
      </c>
      <c r="AA4" s="17" t="s">
        <v>14</v>
      </c>
      <c r="AB4" s="14" t="s">
        <v>14</v>
      </c>
      <c r="AC4" s="83"/>
    </row>
    <row r="5" spans="1:29" ht="15.75" thickBot="1" x14ac:dyDescent="0.3">
      <c r="A5" s="83"/>
      <c r="B5" s="1" t="s">
        <v>291</v>
      </c>
      <c r="C5" s="1" t="s">
        <v>73</v>
      </c>
      <c r="D5" s="1">
        <v>1982</v>
      </c>
      <c r="E5" s="1"/>
      <c r="F5" s="1"/>
      <c r="G5" s="31">
        <v>8</v>
      </c>
      <c r="H5" s="30">
        <v>33</v>
      </c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1"/>
      <c r="W5" s="22">
        <f>SUM(F5,H5,J5,L5,N5,P5,R5,T5,V5)</f>
        <v>33</v>
      </c>
      <c r="X5" s="50">
        <f>COUNT(G5,#REF!,I5,K5,M5,O5,Q5,S5,U5)</f>
        <v>1</v>
      </c>
      <c r="Y5" s="92"/>
      <c r="Z5" s="1" t="s">
        <v>162</v>
      </c>
      <c r="AA5" s="131">
        <v>251</v>
      </c>
      <c r="AB5" s="95">
        <v>1</v>
      </c>
      <c r="AC5" s="83"/>
    </row>
    <row r="6" spans="1:29" ht="15.75" thickBot="1" x14ac:dyDescent="0.3">
      <c r="A6" s="83"/>
      <c r="B6" s="1" t="s">
        <v>351</v>
      </c>
      <c r="C6" s="1" t="s">
        <v>309</v>
      </c>
      <c r="D6" s="1">
        <v>1979</v>
      </c>
      <c r="E6" s="1"/>
      <c r="F6" s="1"/>
      <c r="G6" s="31"/>
      <c r="H6" s="30"/>
      <c r="I6" s="31">
        <v>10</v>
      </c>
      <c r="J6" s="30">
        <v>31</v>
      </c>
      <c r="K6" s="31"/>
      <c r="L6" s="30"/>
      <c r="M6" s="31"/>
      <c r="N6" s="30"/>
      <c r="O6" s="31"/>
      <c r="P6" s="30"/>
      <c r="Q6" s="31"/>
      <c r="R6" s="30"/>
      <c r="S6" s="31"/>
      <c r="T6" s="30"/>
      <c r="U6" s="31"/>
      <c r="V6" s="31"/>
      <c r="W6" s="21">
        <f>SUM(F6,H6,J6,L6,N6,P6,R6,T6,V6)</f>
        <v>31</v>
      </c>
      <c r="X6" s="45">
        <f>COUNT(G6,#REF!,I6,K6,M6,O6,Q6,S6,U6)</f>
        <v>1</v>
      </c>
      <c r="Y6" s="92"/>
      <c r="Z6" s="1" t="s">
        <v>167</v>
      </c>
      <c r="AA6" s="131">
        <v>238</v>
      </c>
      <c r="AB6" s="95">
        <f>SUM(AB5+1)</f>
        <v>2</v>
      </c>
      <c r="AC6" s="83"/>
    </row>
    <row r="7" spans="1:29" ht="15.75" thickBot="1" x14ac:dyDescent="0.3">
      <c r="A7" s="83"/>
      <c r="B7" s="1" t="s">
        <v>663</v>
      </c>
      <c r="C7" s="1" t="s">
        <v>84</v>
      </c>
      <c r="D7" s="1">
        <v>1978</v>
      </c>
      <c r="E7" s="1"/>
      <c r="F7" s="1"/>
      <c r="G7" s="31"/>
      <c r="H7" s="30"/>
      <c r="I7" s="31"/>
      <c r="J7" s="30"/>
      <c r="K7" s="31"/>
      <c r="L7" s="30"/>
      <c r="M7" s="31"/>
      <c r="N7" s="30"/>
      <c r="O7" s="31">
        <v>10</v>
      </c>
      <c r="P7" s="30">
        <v>31</v>
      </c>
      <c r="Q7" s="31"/>
      <c r="R7" s="30"/>
      <c r="S7" s="31"/>
      <c r="T7" s="30"/>
      <c r="U7" s="31"/>
      <c r="V7" s="31"/>
      <c r="W7" s="21">
        <f>SUM(F7,H7,J7,L7,N7,P7,R7,T7,V7)</f>
        <v>31</v>
      </c>
      <c r="X7" s="45">
        <f>COUNT(E7,G7,I7,K7,M7,O7,Q7,S7,U7)</f>
        <v>1</v>
      </c>
      <c r="Y7" s="92"/>
      <c r="Z7" s="1" t="s">
        <v>173</v>
      </c>
      <c r="AA7" s="131">
        <v>213</v>
      </c>
      <c r="AB7" s="95">
        <f t="shared" ref="AB7:AB8" si="0">SUM(AB6+1)</f>
        <v>3</v>
      </c>
      <c r="AC7" s="83"/>
    </row>
    <row r="8" spans="1:29" ht="15.75" thickBot="1" x14ac:dyDescent="0.3">
      <c r="A8" s="83"/>
      <c r="B8" s="1" t="s">
        <v>289</v>
      </c>
      <c r="C8" s="1" t="s">
        <v>27</v>
      </c>
      <c r="D8" s="1">
        <v>1987</v>
      </c>
      <c r="E8" s="1"/>
      <c r="F8" s="1"/>
      <c r="G8" s="31">
        <v>4</v>
      </c>
      <c r="H8" s="30">
        <v>39</v>
      </c>
      <c r="I8" s="31"/>
      <c r="J8" s="30"/>
      <c r="K8" s="31"/>
      <c r="L8" s="30"/>
      <c r="M8" s="31"/>
      <c r="N8" s="30"/>
      <c r="O8" s="31"/>
      <c r="P8" s="30"/>
      <c r="Q8" s="31"/>
      <c r="R8" s="30"/>
      <c r="S8" s="31"/>
      <c r="T8" s="30"/>
      <c r="U8" s="31"/>
      <c r="V8" s="31"/>
      <c r="W8" s="21">
        <f>SUM(F8,H8,J8,L8,N8,P8,R8,T8,V8)</f>
        <v>39</v>
      </c>
      <c r="X8" s="45">
        <f>COUNT(G8,#REF!,I8,K8,M8,O8,Q8,S8,U8)</f>
        <v>1</v>
      </c>
      <c r="Y8" s="92"/>
      <c r="Z8" s="1"/>
      <c r="AA8" s="131"/>
      <c r="AB8" s="155"/>
      <c r="AC8" s="83"/>
    </row>
    <row r="9" spans="1:29" ht="15.75" thickBot="1" x14ac:dyDescent="0.3">
      <c r="A9" s="83"/>
      <c r="B9" s="1" t="s">
        <v>583</v>
      </c>
      <c r="C9" s="1" t="s">
        <v>29</v>
      </c>
      <c r="D9" s="1">
        <v>1989</v>
      </c>
      <c r="E9" s="1"/>
      <c r="F9" s="1"/>
      <c r="G9" s="31"/>
      <c r="H9" s="30"/>
      <c r="I9" s="31"/>
      <c r="J9" s="30"/>
      <c r="K9" s="31"/>
      <c r="L9" s="30"/>
      <c r="M9" s="31">
        <v>2</v>
      </c>
      <c r="N9" s="30">
        <v>45</v>
      </c>
      <c r="O9" s="31"/>
      <c r="P9" s="30"/>
      <c r="Q9" s="31"/>
      <c r="R9" s="30"/>
      <c r="S9" s="31"/>
      <c r="T9" s="30"/>
      <c r="U9" s="31"/>
      <c r="V9" s="31"/>
      <c r="W9" s="21">
        <f>SUM(F9,H9,J9,L9,N9,P9,R9,T9,V9)</f>
        <v>45</v>
      </c>
      <c r="X9" s="45">
        <f>COUNT(E9,G9,I9,K9,M9,O9,Q9,S9,U9)</f>
        <v>1</v>
      </c>
      <c r="Y9" s="92"/>
      <c r="Z9" s="1"/>
      <c r="AA9" s="131"/>
      <c r="AB9" s="155"/>
      <c r="AC9" s="83"/>
    </row>
    <row r="10" spans="1:29" ht="15.75" thickBot="1" x14ac:dyDescent="0.3">
      <c r="A10" s="83"/>
      <c r="B10" s="1" t="s">
        <v>594</v>
      </c>
      <c r="C10" s="1" t="s">
        <v>595</v>
      </c>
      <c r="D10" s="1">
        <v>1982</v>
      </c>
      <c r="E10" s="1"/>
      <c r="F10" s="1"/>
      <c r="G10" s="31"/>
      <c r="H10" s="30"/>
      <c r="I10" s="31"/>
      <c r="J10" s="30"/>
      <c r="K10" s="31"/>
      <c r="L10" s="30"/>
      <c r="M10" s="31">
        <v>16</v>
      </c>
      <c r="N10" s="30">
        <v>25</v>
      </c>
      <c r="O10" s="31"/>
      <c r="P10" s="30"/>
      <c r="Q10" s="31"/>
      <c r="R10" s="30"/>
      <c r="S10" s="31"/>
      <c r="T10" s="30"/>
      <c r="U10" s="31"/>
      <c r="V10" s="31"/>
      <c r="W10" s="21">
        <f>SUM(F10,H10,J10,L10,N10,P10,R10,T10,V10)</f>
        <v>25</v>
      </c>
      <c r="X10" s="45">
        <f>COUNT(E10,G10,I10,K10,M10,O10,Q10,S10,U10)</f>
        <v>1</v>
      </c>
      <c r="Y10" s="92"/>
      <c r="Z10" s="1"/>
      <c r="AA10" s="131"/>
      <c r="AB10" s="155"/>
      <c r="AC10" s="83"/>
    </row>
    <row r="11" spans="1:29" ht="15.75" thickBot="1" x14ac:dyDescent="0.3">
      <c r="A11" s="83"/>
      <c r="B11" s="1" t="s">
        <v>587</v>
      </c>
      <c r="C11" s="1" t="s">
        <v>508</v>
      </c>
      <c r="D11" s="1">
        <v>1979</v>
      </c>
      <c r="E11" s="1"/>
      <c r="F11" s="1"/>
      <c r="G11" s="31"/>
      <c r="H11" s="30"/>
      <c r="I11" s="159"/>
      <c r="J11" s="164"/>
      <c r="K11" s="31"/>
      <c r="L11" s="30"/>
      <c r="M11" s="31">
        <v>9</v>
      </c>
      <c r="N11" s="30">
        <v>32</v>
      </c>
      <c r="O11" s="31"/>
      <c r="P11" s="30"/>
      <c r="Q11" s="31"/>
      <c r="R11" s="30"/>
      <c r="S11" s="31"/>
      <c r="T11" s="30"/>
      <c r="U11" s="31"/>
      <c r="V11" s="31"/>
      <c r="W11" s="21">
        <f>SUM(F11,H11,J11,L11,N11,P11,R11,T11,V11)</f>
        <v>32</v>
      </c>
      <c r="X11" s="45">
        <f>COUNT(E11,G11,I11,K11,M11,O11,Q11,S11,U11)</f>
        <v>1</v>
      </c>
      <c r="Y11" s="92"/>
      <c r="Z11" s="1"/>
      <c r="AA11" s="131"/>
      <c r="AB11" s="155"/>
      <c r="AC11" s="83"/>
    </row>
    <row r="12" spans="1:29" ht="15.75" thickBot="1" x14ac:dyDescent="0.3">
      <c r="A12" s="83"/>
      <c r="B12" s="1" t="s">
        <v>660</v>
      </c>
      <c r="C12" s="1" t="s">
        <v>86</v>
      </c>
      <c r="D12" s="1">
        <v>1992</v>
      </c>
      <c r="E12" s="1"/>
      <c r="F12" s="1"/>
      <c r="G12" s="31"/>
      <c r="H12" s="30"/>
      <c r="I12" s="159"/>
      <c r="J12" s="164"/>
      <c r="K12" s="31"/>
      <c r="L12" s="30"/>
      <c r="M12" s="31"/>
      <c r="N12" s="30"/>
      <c r="O12" s="31">
        <v>4</v>
      </c>
      <c r="P12" s="30">
        <v>38</v>
      </c>
      <c r="Q12" s="31"/>
      <c r="R12" s="30"/>
      <c r="S12" s="31"/>
      <c r="T12" s="30"/>
      <c r="U12" s="31"/>
      <c r="V12" s="31"/>
      <c r="W12" s="21">
        <f>SUM(F12,H12,J12,L12,N12,P12,R12,T12,V12)</f>
        <v>38</v>
      </c>
      <c r="X12" s="45">
        <f>COUNT(E12,G12,I12,K12,M12,O12,Q12,S12,U12)</f>
        <v>1</v>
      </c>
      <c r="Y12" s="92"/>
      <c r="Z12" s="1"/>
      <c r="AA12" s="131"/>
      <c r="AB12" s="155"/>
      <c r="AC12" s="83"/>
    </row>
    <row r="13" spans="1:29" ht="15.75" thickBot="1" x14ac:dyDescent="0.3">
      <c r="A13" s="83"/>
      <c r="B13" s="1" t="s">
        <v>156</v>
      </c>
      <c r="C13" s="1" t="s">
        <v>27</v>
      </c>
      <c r="D13" s="1">
        <v>1993</v>
      </c>
      <c r="E13" s="1">
        <v>1</v>
      </c>
      <c r="F13" s="1">
        <v>50</v>
      </c>
      <c r="G13" s="31"/>
      <c r="H13" s="30"/>
      <c r="I13" s="31"/>
      <c r="J13" s="30"/>
      <c r="K13" s="31"/>
      <c r="L13" s="30"/>
      <c r="M13" s="31"/>
      <c r="N13" s="30"/>
      <c r="O13" s="31"/>
      <c r="P13" s="30"/>
      <c r="Q13" s="31"/>
      <c r="R13" s="30"/>
      <c r="S13" s="31"/>
      <c r="T13" s="30"/>
      <c r="U13" s="31"/>
      <c r="V13" s="31"/>
      <c r="W13" s="21">
        <f>SUM(F13,H13,J13,L13,N13,P13,R13,T13,V13)</f>
        <v>50</v>
      </c>
      <c r="X13" s="45">
        <f>COUNT(E13,G13,I13,K13,M13,O13,Q13,S13,U13)</f>
        <v>1</v>
      </c>
      <c r="Y13" s="92"/>
      <c r="Z13" s="1"/>
      <c r="AA13" s="131"/>
      <c r="AB13" s="155"/>
      <c r="AC13" s="83"/>
    </row>
    <row r="14" spans="1:29" ht="15.75" thickBot="1" x14ac:dyDescent="0.3">
      <c r="A14" s="83"/>
      <c r="B14" s="1" t="s">
        <v>158</v>
      </c>
      <c r="C14" s="1" t="s">
        <v>84</v>
      </c>
      <c r="D14" s="1">
        <v>1983</v>
      </c>
      <c r="E14" s="1">
        <v>3</v>
      </c>
      <c r="F14" s="1">
        <v>40</v>
      </c>
      <c r="G14" s="31"/>
      <c r="H14" s="30"/>
      <c r="I14" s="31"/>
      <c r="J14" s="30"/>
      <c r="K14" s="31"/>
      <c r="L14" s="30"/>
      <c r="M14" s="31"/>
      <c r="N14" s="30"/>
      <c r="O14" s="31"/>
      <c r="P14" s="30"/>
      <c r="Q14" s="31"/>
      <c r="R14" s="30"/>
      <c r="S14" s="31"/>
      <c r="T14" s="30"/>
      <c r="U14" s="31"/>
      <c r="V14" s="31"/>
      <c r="W14" s="21">
        <f>SUM(F14,H14,J14,L14,N14,P14,R14,T14,V14)</f>
        <v>40</v>
      </c>
      <c r="X14" s="45">
        <f>COUNT(E14,G14,I14,K14,M14,O14,Q14,S14,U14)</f>
        <v>1</v>
      </c>
      <c r="Y14" s="92"/>
      <c r="Z14" s="1"/>
      <c r="AA14" s="131"/>
      <c r="AB14" s="155"/>
      <c r="AC14" s="83"/>
    </row>
    <row r="15" spans="1:29" ht="15.75" thickBot="1" x14ac:dyDescent="0.3">
      <c r="A15" s="83"/>
      <c r="B15" s="1" t="s">
        <v>181</v>
      </c>
      <c r="C15" s="1" t="s">
        <v>182</v>
      </c>
      <c r="D15" s="1">
        <v>1980</v>
      </c>
      <c r="E15" s="1">
        <v>23</v>
      </c>
      <c r="F15" s="1">
        <v>18</v>
      </c>
      <c r="G15" s="31"/>
      <c r="H15" s="30"/>
      <c r="I15" s="31"/>
      <c r="J15" s="30"/>
      <c r="K15" s="31"/>
      <c r="L15" s="30"/>
      <c r="M15" s="31"/>
      <c r="N15" s="30"/>
      <c r="O15" s="31"/>
      <c r="P15" s="30"/>
      <c r="Q15" s="31"/>
      <c r="R15" s="30"/>
      <c r="S15" s="31"/>
      <c r="T15" s="30"/>
      <c r="U15" s="31"/>
      <c r="V15" s="31"/>
      <c r="W15" s="21">
        <f>SUM(F15,H15,J15,L15,N15,P15,R15,T15,V15)</f>
        <v>18</v>
      </c>
      <c r="X15" s="45">
        <f>COUNT(E15,G15,I15,K15,M15,O15,Q15,S15,U15)</f>
        <v>1</v>
      </c>
      <c r="Y15" s="92"/>
      <c r="Z15" s="1"/>
      <c r="AA15" s="131"/>
      <c r="AB15" s="155"/>
      <c r="AC15" s="83"/>
    </row>
    <row r="16" spans="1:29" ht="15.75" thickBot="1" x14ac:dyDescent="0.3">
      <c r="A16" s="83"/>
      <c r="B16" s="1" t="s">
        <v>690</v>
      </c>
      <c r="C16" s="1" t="s">
        <v>77</v>
      </c>
      <c r="D16" s="1">
        <v>1980</v>
      </c>
      <c r="E16" s="1"/>
      <c r="F16" s="1"/>
      <c r="G16" s="31"/>
      <c r="H16" s="30"/>
      <c r="I16" s="31"/>
      <c r="J16" s="30"/>
      <c r="K16" s="31"/>
      <c r="L16" s="30"/>
      <c r="M16" s="31"/>
      <c r="N16" s="30"/>
      <c r="O16" s="31"/>
      <c r="P16" s="30"/>
      <c r="Q16" s="31">
        <v>1</v>
      </c>
      <c r="R16" s="30">
        <v>50</v>
      </c>
      <c r="S16" s="31"/>
      <c r="T16" s="30"/>
      <c r="U16" s="31"/>
      <c r="V16" s="31"/>
      <c r="W16" s="21">
        <f>SUM(F16,H16,J16,L16,N16,P16,R16,T16,V16)</f>
        <v>50</v>
      </c>
      <c r="X16" s="45">
        <f>COUNT(E16,G16,I16,K16,M16,O16,Q16,S16,U16)</f>
        <v>1</v>
      </c>
      <c r="Y16" s="92"/>
      <c r="Z16" s="1"/>
      <c r="AA16" s="131"/>
      <c r="AB16" s="155"/>
      <c r="AC16" s="83"/>
    </row>
    <row r="17" spans="1:29" ht="15.75" thickBot="1" x14ac:dyDescent="0.3">
      <c r="A17" s="83"/>
      <c r="B17" s="1" t="s">
        <v>170</v>
      </c>
      <c r="C17" s="1" t="s">
        <v>80</v>
      </c>
      <c r="D17" s="1">
        <v>1983</v>
      </c>
      <c r="E17" s="1">
        <v>12</v>
      </c>
      <c r="F17" s="1">
        <v>29</v>
      </c>
      <c r="G17" s="31"/>
      <c r="H17" s="30"/>
      <c r="I17" s="31"/>
      <c r="J17" s="30"/>
      <c r="K17" s="31"/>
      <c r="L17" s="30"/>
      <c r="M17" s="31"/>
      <c r="N17" s="30"/>
      <c r="O17" s="31"/>
      <c r="P17" s="30"/>
      <c r="Q17" s="31"/>
      <c r="R17" s="30"/>
      <c r="S17" s="31"/>
      <c r="T17" s="30"/>
      <c r="U17" s="31"/>
      <c r="V17" s="31"/>
      <c r="W17" s="21">
        <f>SUM(F17,H17,J17,L17,N17,P17,R17,T17,V17)</f>
        <v>29</v>
      </c>
      <c r="X17" s="45">
        <f>COUNT(E17,G17,I17,K17,M17,O17,Q17,S17,U17)</f>
        <v>1</v>
      </c>
      <c r="Y17" s="92"/>
      <c r="Z17" s="1"/>
      <c r="AA17" s="131"/>
      <c r="AB17" s="155"/>
      <c r="AC17" s="83"/>
    </row>
    <row r="18" spans="1:29" ht="15.75" thickBot="1" x14ac:dyDescent="0.3">
      <c r="A18" s="83"/>
      <c r="B18" s="1" t="s">
        <v>157</v>
      </c>
      <c r="C18" s="1" t="s">
        <v>27</v>
      </c>
      <c r="D18" s="1">
        <v>1988</v>
      </c>
      <c r="E18" s="1">
        <v>2</v>
      </c>
      <c r="F18" s="1">
        <v>45</v>
      </c>
      <c r="G18" s="31"/>
      <c r="H18" s="30"/>
      <c r="I18" s="31"/>
      <c r="J18" s="30"/>
      <c r="K18" s="31"/>
      <c r="L18" s="30"/>
      <c r="M18" s="31"/>
      <c r="N18" s="30"/>
      <c r="O18" s="31"/>
      <c r="P18" s="30"/>
      <c r="Q18" s="31"/>
      <c r="R18" s="30"/>
      <c r="S18" s="31"/>
      <c r="T18" s="30"/>
      <c r="U18" s="31"/>
      <c r="V18" s="31"/>
      <c r="W18" s="21">
        <f>SUM(F18,H18,J18,L18,N18,P18,R18,T18,V18)</f>
        <v>45</v>
      </c>
      <c r="X18" s="45">
        <f>COUNT(E18,G18,I18,K18,M18,O18,Q18,S18,U18)</f>
        <v>1</v>
      </c>
      <c r="Y18" s="92"/>
      <c r="Z18" s="1"/>
      <c r="AA18" s="131"/>
      <c r="AB18" s="155"/>
      <c r="AC18" s="83"/>
    </row>
    <row r="19" spans="1:29" ht="15.75" thickBot="1" x14ac:dyDescent="0.3">
      <c r="A19" s="83"/>
      <c r="B19" s="1" t="s">
        <v>592</v>
      </c>
      <c r="C19" s="1" t="s">
        <v>191</v>
      </c>
      <c r="D19" s="1">
        <v>1982</v>
      </c>
      <c r="E19" s="1"/>
      <c r="F19" s="1"/>
      <c r="G19" s="31"/>
      <c r="H19" s="30"/>
      <c r="I19" s="31"/>
      <c r="J19" s="30"/>
      <c r="K19" s="31"/>
      <c r="L19" s="30"/>
      <c r="M19" s="31">
        <v>14</v>
      </c>
      <c r="N19" s="30">
        <v>27</v>
      </c>
      <c r="O19" s="31"/>
      <c r="P19" s="30"/>
      <c r="Q19" s="31"/>
      <c r="R19" s="30"/>
      <c r="S19" s="31"/>
      <c r="T19" s="30"/>
      <c r="U19" s="31"/>
      <c r="V19" s="31"/>
      <c r="W19" s="21">
        <f>SUM(F19,H19,J19,L19,N19,P19,R19,T19,V19)</f>
        <v>27</v>
      </c>
      <c r="X19" s="45">
        <f>COUNT(E19,G19,I19,K19,M19,O19,Q19,S19,U19)</f>
        <v>1</v>
      </c>
      <c r="Y19" s="92"/>
      <c r="Z19" s="1"/>
      <c r="AA19" s="131"/>
      <c r="AB19" s="155"/>
      <c r="AC19" s="83"/>
    </row>
    <row r="20" spans="1:29" ht="15.75" thickBot="1" x14ac:dyDescent="0.3">
      <c r="A20" s="83"/>
      <c r="B20" s="1" t="s">
        <v>166</v>
      </c>
      <c r="C20" s="1" t="s">
        <v>27</v>
      </c>
      <c r="D20" s="1">
        <v>1995</v>
      </c>
      <c r="E20" s="1">
        <v>9</v>
      </c>
      <c r="F20" s="1">
        <v>32</v>
      </c>
      <c r="G20" s="31"/>
      <c r="H20" s="30"/>
      <c r="I20" s="31"/>
      <c r="J20" s="30"/>
      <c r="K20" s="31"/>
      <c r="L20" s="30"/>
      <c r="M20" s="31"/>
      <c r="N20" s="30"/>
      <c r="O20" s="31"/>
      <c r="P20" s="30"/>
      <c r="Q20" s="31"/>
      <c r="R20" s="30"/>
      <c r="S20" s="31"/>
      <c r="T20" s="30"/>
      <c r="U20" s="31"/>
      <c r="V20" s="31"/>
      <c r="W20" s="21">
        <f>SUM(F20,H20,J20,L20,N20,P20,R20,T20,V20)</f>
        <v>32</v>
      </c>
      <c r="X20" s="45">
        <f>COUNT(E20,G20,I20,K20,M20,O20,Q20,S20,U20)</f>
        <v>1</v>
      </c>
      <c r="Y20" s="92"/>
      <c r="Z20" s="1"/>
      <c r="AA20" s="131"/>
      <c r="AB20" s="155"/>
      <c r="AC20" s="83"/>
    </row>
    <row r="21" spans="1:29" ht="15.75" thickBot="1" x14ac:dyDescent="0.3">
      <c r="A21" s="83"/>
      <c r="B21" s="1" t="s">
        <v>159</v>
      </c>
      <c r="C21" s="1" t="s">
        <v>160</v>
      </c>
      <c r="D21" s="1">
        <v>1983</v>
      </c>
      <c r="E21" s="1">
        <v>4</v>
      </c>
      <c r="F21" s="1">
        <v>38</v>
      </c>
      <c r="G21" s="31"/>
      <c r="H21" s="30"/>
      <c r="I21" s="31"/>
      <c r="J21" s="30"/>
      <c r="K21" s="31"/>
      <c r="L21" s="30"/>
      <c r="M21" s="31"/>
      <c r="N21" s="30"/>
      <c r="O21" s="31"/>
      <c r="P21" s="30"/>
      <c r="Q21" s="31"/>
      <c r="R21" s="30"/>
      <c r="S21" s="31"/>
      <c r="T21" s="30"/>
      <c r="U21" s="31"/>
      <c r="V21" s="31"/>
      <c r="W21" s="21">
        <f>SUM(F21,H21,J21,L21,N21,P21,R21,T21,V21)</f>
        <v>38</v>
      </c>
      <c r="X21" s="45">
        <f>COUNT(E21,G21,I21,K21,M21,O21,Q21,S21,U21)</f>
        <v>1</v>
      </c>
      <c r="Y21" s="92"/>
      <c r="Z21" s="1"/>
      <c r="AA21" s="131"/>
      <c r="AB21" s="155"/>
      <c r="AC21" s="83"/>
    </row>
    <row r="22" spans="1:29" ht="15.75" thickBot="1" x14ac:dyDescent="0.3">
      <c r="A22" s="83"/>
      <c r="B22" s="1" t="s">
        <v>661</v>
      </c>
      <c r="C22" s="1" t="s">
        <v>84</v>
      </c>
      <c r="D22" s="1">
        <v>1977</v>
      </c>
      <c r="E22" s="1"/>
      <c r="F22" s="1"/>
      <c r="G22" s="31"/>
      <c r="H22" s="30"/>
      <c r="I22" s="31"/>
      <c r="J22" s="30"/>
      <c r="K22" s="31"/>
      <c r="L22" s="30"/>
      <c r="M22" s="31"/>
      <c r="N22" s="30"/>
      <c r="O22" s="31">
        <v>7</v>
      </c>
      <c r="P22" s="30">
        <v>34</v>
      </c>
      <c r="Q22" s="31"/>
      <c r="R22" s="30"/>
      <c r="S22" s="31"/>
      <c r="T22" s="30"/>
      <c r="U22" s="31"/>
      <c r="V22" s="31"/>
      <c r="W22" s="21">
        <f>SUM(F22,H22,J22,L22,N22,P22,R22,T22,V22)</f>
        <v>34</v>
      </c>
      <c r="X22" s="45">
        <f>COUNT(E22,G22,I22,K22,M22,O22,Q22,S22,U22)</f>
        <v>1</v>
      </c>
      <c r="Y22" s="92"/>
      <c r="Z22" s="1"/>
      <c r="AA22" s="131"/>
      <c r="AB22" s="155"/>
      <c r="AC22" s="83"/>
    </row>
    <row r="23" spans="1:29" ht="15.75" thickBot="1" x14ac:dyDescent="0.3">
      <c r="A23" s="83"/>
      <c r="B23" s="1" t="s">
        <v>173</v>
      </c>
      <c r="C23" s="1" t="s">
        <v>29</v>
      </c>
      <c r="D23" s="1">
        <v>1980</v>
      </c>
      <c r="E23" s="1">
        <v>15</v>
      </c>
      <c r="F23" s="205">
        <v>26</v>
      </c>
      <c r="G23" s="31">
        <v>6</v>
      </c>
      <c r="H23" s="30">
        <v>35</v>
      </c>
      <c r="I23" s="31">
        <v>4</v>
      </c>
      <c r="J23" s="30">
        <v>38</v>
      </c>
      <c r="K23" s="31">
        <v>4</v>
      </c>
      <c r="L23" s="30">
        <v>38</v>
      </c>
      <c r="M23" s="31">
        <v>10</v>
      </c>
      <c r="N23" s="30">
        <v>31</v>
      </c>
      <c r="O23" s="31">
        <v>6</v>
      </c>
      <c r="P23" s="30">
        <v>35</v>
      </c>
      <c r="Q23" s="31">
        <v>5</v>
      </c>
      <c r="R23" s="30">
        <v>36</v>
      </c>
      <c r="S23" s="31"/>
      <c r="T23" s="30"/>
      <c r="U23" s="31"/>
      <c r="V23" s="31"/>
      <c r="W23" s="21">
        <f>SUM(F23,H23,J23,L23,N23,P23,R23,T23,V23)-F23</f>
        <v>213</v>
      </c>
      <c r="X23" s="45">
        <f>COUNT(E23,G23,I23,K23,M23,O23,Q23,S23,U23)</f>
        <v>7</v>
      </c>
      <c r="Y23" s="92"/>
      <c r="Z23" s="1"/>
      <c r="AA23" s="131"/>
      <c r="AB23" s="155"/>
      <c r="AC23" s="83"/>
    </row>
    <row r="24" spans="1:29" ht="15.75" thickBot="1" x14ac:dyDescent="0.3">
      <c r="A24" s="83"/>
      <c r="B24" s="1" t="s">
        <v>353</v>
      </c>
      <c r="C24" s="1" t="s">
        <v>77</v>
      </c>
      <c r="D24" s="1">
        <v>1978</v>
      </c>
      <c r="E24" s="1"/>
      <c r="F24" s="1"/>
      <c r="G24" s="31"/>
      <c r="H24" s="30"/>
      <c r="I24" s="31">
        <v>13</v>
      </c>
      <c r="J24" s="30">
        <v>28</v>
      </c>
      <c r="K24" s="31"/>
      <c r="L24" s="30"/>
      <c r="M24" s="31"/>
      <c r="N24" s="30"/>
      <c r="O24" s="31"/>
      <c r="P24" s="30"/>
      <c r="Q24" s="31"/>
      <c r="R24" s="30"/>
      <c r="S24" s="31"/>
      <c r="T24" s="30"/>
      <c r="U24" s="31"/>
      <c r="V24" s="31"/>
      <c r="W24" s="21">
        <f>SUM(F24,H24,J24,L24,N24,P24,R24,T24,V24)</f>
        <v>28</v>
      </c>
      <c r="X24" s="45">
        <f>COUNT(G24,#REF!,I24,K24,M24,O24,Q24,S24,U24)</f>
        <v>1</v>
      </c>
      <c r="Y24" s="92"/>
      <c r="Z24" s="1"/>
      <c r="AA24" s="131"/>
      <c r="AB24" s="155"/>
      <c r="AC24" s="83"/>
    </row>
    <row r="25" spans="1:29" ht="15.75" thickBot="1" x14ac:dyDescent="0.3">
      <c r="A25" s="83"/>
      <c r="B25" s="1" t="s">
        <v>161</v>
      </c>
      <c r="C25" s="1" t="s">
        <v>27</v>
      </c>
      <c r="D25" s="1">
        <v>1992</v>
      </c>
      <c r="E25" s="1">
        <v>5</v>
      </c>
      <c r="F25" s="1">
        <v>36</v>
      </c>
      <c r="G25" s="31"/>
      <c r="H25" s="30"/>
      <c r="I25" s="31"/>
      <c r="J25" s="30"/>
      <c r="K25" s="31"/>
      <c r="L25" s="30"/>
      <c r="M25" s="31"/>
      <c r="N25" s="30"/>
      <c r="O25" s="31"/>
      <c r="P25" s="30"/>
      <c r="Q25" s="31"/>
      <c r="R25" s="30"/>
      <c r="S25" s="31"/>
      <c r="T25" s="30"/>
      <c r="U25" s="31"/>
      <c r="V25" s="31"/>
      <c r="W25" s="21">
        <f>SUM(F25,H25,J25,L25,N25,P25,R25,T25,V25)</f>
        <v>36</v>
      </c>
      <c r="X25" s="45">
        <f>COUNT(E25,G25,I25,K25,M25,O25,Q25,S25,U25)</f>
        <v>1</v>
      </c>
      <c r="Y25" s="92"/>
      <c r="Z25" s="1"/>
      <c r="AA25" s="131"/>
      <c r="AB25" s="155"/>
      <c r="AC25" s="83"/>
    </row>
    <row r="26" spans="1:29" ht="15.75" thickBot="1" x14ac:dyDescent="0.3">
      <c r="A26" s="83"/>
      <c r="B26" s="1" t="s">
        <v>659</v>
      </c>
      <c r="C26" s="1" t="s">
        <v>80</v>
      </c>
      <c r="D26" s="1">
        <v>1978</v>
      </c>
      <c r="E26" s="1"/>
      <c r="F26" s="1"/>
      <c r="G26" s="31"/>
      <c r="H26" s="30"/>
      <c r="I26" s="159"/>
      <c r="J26" s="164"/>
      <c r="K26" s="31"/>
      <c r="L26" s="30"/>
      <c r="M26" s="31"/>
      <c r="N26" s="30"/>
      <c r="O26" s="31">
        <v>3</v>
      </c>
      <c r="P26" s="30">
        <v>40</v>
      </c>
      <c r="Q26" s="31"/>
      <c r="R26" s="30"/>
      <c r="S26" s="31"/>
      <c r="T26" s="30"/>
      <c r="U26" s="31"/>
      <c r="V26" s="31"/>
      <c r="W26" s="21">
        <f>SUM(F26,H26,J26,L26,N26,P26,R26,T26,V26)</f>
        <v>40</v>
      </c>
      <c r="X26" s="45">
        <f>COUNT(E26,G26,I26,K26,M26,O26,Q26,S26,U26)</f>
        <v>1</v>
      </c>
      <c r="Y26" s="92"/>
      <c r="Z26" s="1"/>
      <c r="AA26" s="131"/>
      <c r="AB26" s="155"/>
      <c r="AC26" s="83"/>
    </row>
    <row r="27" spans="1:29" ht="15.75" thickBot="1" x14ac:dyDescent="0.3">
      <c r="A27" s="83"/>
      <c r="B27" s="1" t="s">
        <v>292</v>
      </c>
      <c r="C27" s="1" t="s">
        <v>293</v>
      </c>
      <c r="D27" s="1">
        <v>1977</v>
      </c>
      <c r="E27" s="1"/>
      <c r="F27" s="1"/>
      <c r="G27" s="31">
        <v>9</v>
      </c>
      <c r="H27" s="30">
        <v>32</v>
      </c>
      <c r="I27" s="31"/>
      <c r="J27" s="30"/>
      <c r="K27" s="31"/>
      <c r="L27" s="30"/>
      <c r="M27" s="31"/>
      <c r="N27" s="30"/>
      <c r="O27" s="31"/>
      <c r="P27" s="30"/>
      <c r="Q27" s="31"/>
      <c r="R27" s="30"/>
      <c r="S27" s="31"/>
      <c r="T27" s="30"/>
      <c r="U27" s="31"/>
      <c r="V27" s="31"/>
      <c r="W27" s="21">
        <f>SUM(F27,H27,J27,L27,N27,P27,R27,T27,V27)</f>
        <v>32</v>
      </c>
      <c r="X27" s="45">
        <f>COUNT(G27,#REF!,I27,K27,M27,O27,Q27,S27,U27)</f>
        <v>1</v>
      </c>
      <c r="Y27" s="92"/>
      <c r="Z27" s="1"/>
      <c r="AA27" s="131"/>
      <c r="AB27" s="155"/>
      <c r="AC27" s="83"/>
    </row>
    <row r="28" spans="1:29" ht="15.75" thickBot="1" x14ac:dyDescent="0.3">
      <c r="A28" s="83"/>
      <c r="B28" s="1" t="s">
        <v>347</v>
      </c>
      <c r="C28" s="1" t="s">
        <v>75</v>
      </c>
      <c r="D28" s="1">
        <v>1980</v>
      </c>
      <c r="E28" s="1"/>
      <c r="F28" s="1"/>
      <c r="G28" s="1"/>
      <c r="H28" s="1"/>
      <c r="I28" s="31">
        <v>6</v>
      </c>
      <c r="J28" s="30">
        <v>35</v>
      </c>
      <c r="K28" s="31"/>
      <c r="L28" s="30"/>
      <c r="M28" s="31"/>
      <c r="N28" s="30"/>
      <c r="O28" s="31"/>
      <c r="P28" s="30"/>
      <c r="Q28" s="31"/>
      <c r="R28" s="30"/>
      <c r="S28" s="31"/>
      <c r="T28" s="30"/>
      <c r="U28" s="31"/>
      <c r="V28" s="31"/>
      <c r="W28" s="21">
        <f>SUM(F28,H28,J28,L28,N28,P28,R28,T28,V28)</f>
        <v>35</v>
      </c>
      <c r="X28" s="45">
        <f>COUNT(G28,#REF!,I28,K28,M28,O28,Q28,S28,U28)</f>
        <v>1</v>
      </c>
      <c r="Y28" s="92"/>
      <c r="Z28" s="1"/>
      <c r="AA28" s="131"/>
      <c r="AB28" s="155"/>
      <c r="AC28" s="83"/>
    </row>
    <row r="29" spans="1:29" ht="15.75" thickBot="1" x14ac:dyDescent="0.3">
      <c r="A29" s="83"/>
      <c r="B29" s="1" t="s">
        <v>603</v>
      </c>
      <c r="C29" s="1" t="s">
        <v>604</v>
      </c>
      <c r="D29" s="1">
        <v>1980</v>
      </c>
      <c r="E29" s="1"/>
      <c r="F29" s="1"/>
      <c r="G29" s="1"/>
      <c r="H29" s="1"/>
      <c r="I29" s="31"/>
      <c r="J29" s="30"/>
      <c r="K29" s="31"/>
      <c r="L29" s="30"/>
      <c r="M29" s="31">
        <v>23</v>
      </c>
      <c r="N29" s="30">
        <v>18</v>
      </c>
      <c r="O29" s="31"/>
      <c r="P29" s="30"/>
      <c r="Q29" s="31"/>
      <c r="R29" s="30"/>
      <c r="S29" s="31"/>
      <c r="T29" s="30"/>
      <c r="U29" s="31"/>
      <c r="V29" s="31"/>
      <c r="W29" s="21">
        <f>SUM(F29,H29,J29,L29,N29,P29,R29,T29,V29)</f>
        <v>18</v>
      </c>
      <c r="X29" s="45">
        <f>COUNT(E29,G29,I29,K29,M29,O29,Q29,S29,U29)</f>
        <v>1</v>
      </c>
      <c r="Y29" s="92"/>
      <c r="Z29" s="1"/>
      <c r="AA29" s="131"/>
      <c r="AB29" s="155"/>
      <c r="AC29" s="83"/>
    </row>
    <row r="30" spans="1:29" ht="15.75" thickBot="1" x14ac:dyDescent="0.3">
      <c r="A30" s="83"/>
      <c r="B30" s="1" t="s">
        <v>598</v>
      </c>
      <c r="C30" s="1" t="s">
        <v>80</v>
      </c>
      <c r="D30" s="1">
        <v>1996</v>
      </c>
      <c r="E30" s="1"/>
      <c r="F30" s="1"/>
      <c r="G30" s="1"/>
      <c r="H30" s="1"/>
      <c r="I30" s="31"/>
      <c r="J30" s="30"/>
      <c r="K30" s="31"/>
      <c r="L30" s="30"/>
      <c r="M30" s="31">
        <v>19</v>
      </c>
      <c r="N30" s="30">
        <v>22</v>
      </c>
      <c r="O30" s="31"/>
      <c r="P30" s="30"/>
      <c r="Q30" s="31"/>
      <c r="R30" s="30"/>
      <c r="S30" s="31"/>
      <c r="T30" s="30"/>
      <c r="U30" s="31"/>
      <c r="V30" s="31"/>
      <c r="W30" s="21">
        <f>SUM(F30,H30,J30,L30,N30,P30,R30,T30,V30)</f>
        <v>22</v>
      </c>
      <c r="X30" s="45">
        <f>COUNT(E30,G30,I30,K30,M30,O30,Q30,S30,U30)</f>
        <v>1</v>
      </c>
      <c r="Y30" s="92"/>
      <c r="Z30" s="1"/>
      <c r="AA30" s="131"/>
      <c r="AB30" s="155"/>
      <c r="AC30" s="83"/>
    </row>
    <row r="31" spans="1:29" ht="15.75" thickBot="1" x14ac:dyDescent="0.3">
      <c r="A31" s="83"/>
      <c r="B31" s="1" t="s">
        <v>586</v>
      </c>
      <c r="C31" s="1" t="s">
        <v>27</v>
      </c>
      <c r="D31" s="1">
        <v>1978</v>
      </c>
      <c r="E31" s="1"/>
      <c r="F31" s="1"/>
      <c r="G31" s="1"/>
      <c r="H31" s="1"/>
      <c r="I31" s="159"/>
      <c r="J31" s="164"/>
      <c r="K31" s="31"/>
      <c r="L31" s="30"/>
      <c r="M31" s="31">
        <v>6</v>
      </c>
      <c r="N31" s="30">
        <v>35</v>
      </c>
      <c r="O31" s="31"/>
      <c r="P31" s="30"/>
      <c r="Q31" s="31"/>
      <c r="R31" s="30"/>
      <c r="S31" s="31"/>
      <c r="T31" s="30"/>
      <c r="U31" s="31"/>
      <c r="V31" s="31"/>
      <c r="W31" s="21">
        <f>SUM(F31,H31,J31,L31,N31,P31,R31,T31,V31)</f>
        <v>35</v>
      </c>
      <c r="X31" s="45">
        <f>COUNT(E31,G31,I31,K31,M31,O31,Q31,S31,U31)</f>
        <v>1</v>
      </c>
      <c r="Y31" s="92"/>
      <c r="Z31" s="1"/>
      <c r="AA31" s="131"/>
      <c r="AB31" s="155"/>
      <c r="AC31" s="83"/>
    </row>
    <row r="32" spans="1:29" ht="15.75" thickBot="1" x14ac:dyDescent="0.3">
      <c r="A32" s="83"/>
      <c r="B32" s="1" t="s">
        <v>352</v>
      </c>
      <c r="C32" s="1" t="s">
        <v>84</v>
      </c>
      <c r="D32" s="1">
        <v>1977</v>
      </c>
      <c r="E32" s="1"/>
      <c r="F32" s="1"/>
      <c r="G32" s="1"/>
      <c r="H32" s="1"/>
      <c r="I32" s="31">
        <v>12</v>
      </c>
      <c r="J32" s="30">
        <v>29</v>
      </c>
      <c r="K32" s="31"/>
      <c r="L32" s="30"/>
      <c r="M32" s="31"/>
      <c r="N32" s="30"/>
      <c r="O32" s="31">
        <v>9</v>
      </c>
      <c r="P32" s="30">
        <v>32</v>
      </c>
      <c r="Q32" s="31">
        <v>6</v>
      </c>
      <c r="R32" s="30">
        <v>35</v>
      </c>
      <c r="S32" s="31"/>
      <c r="T32" s="30"/>
      <c r="U32" s="31"/>
      <c r="V32" s="31"/>
      <c r="W32" s="21">
        <f>SUM(F32,H32,J32,L32,N32,P32,R32,T32,V32)</f>
        <v>96</v>
      </c>
      <c r="X32" s="45">
        <f>COUNT(G32,#REF!,I32,K32,M32,O32,Q32,S32,U32)</f>
        <v>3</v>
      </c>
      <c r="Y32" s="92"/>
      <c r="Z32" s="1"/>
      <c r="AA32" s="131"/>
      <c r="AB32" s="155"/>
      <c r="AC32" s="83"/>
    </row>
    <row r="33" spans="1:29" ht="15.75" thickBot="1" x14ac:dyDescent="0.3">
      <c r="A33" s="83"/>
      <c r="B33" s="1" t="s">
        <v>163</v>
      </c>
      <c r="C33" s="1" t="s">
        <v>164</v>
      </c>
      <c r="D33" s="1">
        <v>1987</v>
      </c>
      <c r="E33" s="1">
        <v>7</v>
      </c>
      <c r="F33" s="1">
        <v>34</v>
      </c>
      <c r="G33" s="1"/>
      <c r="H33" s="1"/>
      <c r="I33" s="31"/>
      <c r="J33" s="30"/>
      <c r="K33" s="31"/>
      <c r="L33" s="30"/>
      <c r="M33" s="31"/>
      <c r="N33" s="30"/>
      <c r="O33" s="31"/>
      <c r="P33" s="30"/>
      <c r="Q33" s="31"/>
      <c r="R33" s="30"/>
      <c r="S33" s="31"/>
      <c r="T33" s="30"/>
      <c r="U33" s="31"/>
      <c r="V33" s="31"/>
      <c r="W33" s="21">
        <f>SUM(F33,H33,J33,L33,N33,P33,R33,T33,V33)</f>
        <v>34</v>
      </c>
      <c r="X33" s="45">
        <f>COUNT(E33,G33,I33,K33,M33,O33,Q33,S33,U33)</f>
        <v>1</v>
      </c>
      <c r="Y33" s="92"/>
      <c r="Z33" s="1"/>
      <c r="AA33" s="131"/>
      <c r="AB33" s="155"/>
      <c r="AC33" s="83"/>
    </row>
    <row r="34" spans="1:29" ht="15.75" thickBot="1" x14ac:dyDescent="0.3">
      <c r="A34" s="83"/>
      <c r="B34" s="1" t="s">
        <v>167</v>
      </c>
      <c r="C34" s="1" t="s">
        <v>168</v>
      </c>
      <c r="D34" s="1">
        <v>1980</v>
      </c>
      <c r="E34" s="1">
        <v>10</v>
      </c>
      <c r="F34" s="205">
        <v>31</v>
      </c>
      <c r="G34" s="1">
        <v>7</v>
      </c>
      <c r="H34" s="1">
        <v>34</v>
      </c>
      <c r="I34" s="1">
        <v>3</v>
      </c>
      <c r="J34" s="1">
        <v>40</v>
      </c>
      <c r="K34" s="31">
        <v>2</v>
      </c>
      <c r="L34" s="30">
        <v>45</v>
      </c>
      <c r="M34" s="31">
        <v>7</v>
      </c>
      <c r="N34" s="30">
        <v>34</v>
      </c>
      <c r="O34" s="31">
        <v>2</v>
      </c>
      <c r="P34" s="30">
        <v>45</v>
      </c>
      <c r="Q34" s="31">
        <v>3</v>
      </c>
      <c r="R34" s="30">
        <v>40</v>
      </c>
      <c r="S34" s="31"/>
      <c r="T34" s="30"/>
      <c r="U34" s="31"/>
      <c r="V34" s="31"/>
      <c r="W34" s="21">
        <f>SUM(F34,H34,J34,L34,N34,P34,R34,T34,V34)-F34</f>
        <v>238</v>
      </c>
      <c r="X34" s="45">
        <f>COUNT(E34,G34,I34,K34,M34,O34,Q34,S34,U34)</f>
        <v>7</v>
      </c>
      <c r="Y34" s="92"/>
      <c r="Z34" s="1"/>
      <c r="AA34" s="131"/>
      <c r="AB34" s="155"/>
      <c r="AC34" s="83"/>
    </row>
    <row r="35" spans="1:29" ht="15.75" thickBot="1" x14ac:dyDescent="0.3">
      <c r="A35" s="83"/>
      <c r="B35" s="1" t="s">
        <v>416</v>
      </c>
      <c r="C35" s="1" t="s">
        <v>27</v>
      </c>
      <c r="D35" s="1">
        <v>1994</v>
      </c>
      <c r="E35" s="1"/>
      <c r="F35" s="1"/>
      <c r="G35" s="1"/>
      <c r="H35" s="1"/>
      <c r="I35" s="136"/>
      <c r="J35" s="134"/>
      <c r="K35" s="31">
        <v>6</v>
      </c>
      <c r="L35" s="30">
        <v>35</v>
      </c>
      <c r="M35" s="31"/>
      <c r="N35" s="30"/>
      <c r="O35" s="31"/>
      <c r="P35" s="30"/>
      <c r="Q35" s="31"/>
      <c r="R35" s="30"/>
      <c r="S35" s="31"/>
      <c r="T35" s="30"/>
      <c r="U35" s="31"/>
      <c r="V35" s="31"/>
      <c r="W35" s="21">
        <f>SUM(F35,H35,J35,L35,N35,P35,R35,T35,V35)</f>
        <v>35</v>
      </c>
      <c r="X35" s="45">
        <f>COUNT(E35,G35,I35,K35,M35,O35,Q35,S35,U35)</f>
        <v>1</v>
      </c>
      <c r="Y35" s="92"/>
      <c r="Z35" s="1"/>
      <c r="AA35" s="131"/>
      <c r="AB35" s="155"/>
      <c r="AC35" s="83"/>
    </row>
    <row r="36" spans="1:29" ht="15.75" thickBot="1" x14ac:dyDescent="0.3">
      <c r="A36" s="83"/>
      <c r="B36" s="1" t="s">
        <v>601</v>
      </c>
      <c r="C36" s="1" t="s">
        <v>602</v>
      </c>
      <c r="D36" s="1">
        <v>1977</v>
      </c>
      <c r="E36" s="1"/>
      <c r="F36" s="1"/>
      <c r="G36" s="1"/>
      <c r="H36" s="1"/>
      <c r="I36" s="1"/>
      <c r="J36" s="1"/>
      <c r="K36" s="31"/>
      <c r="L36" s="30"/>
      <c r="M36" s="31">
        <v>22</v>
      </c>
      <c r="N36" s="30">
        <v>19</v>
      </c>
      <c r="O36" s="31"/>
      <c r="P36" s="30"/>
      <c r="Q36" s="31"/>
      <c r="R36" s="30"/>
      <c r="S36" s="31"/>
      <c r="T36" s="30"/>
      <c r="U36" s="31"/>
      <c r="V36" s="31"/>
      <c r="W36" s="21">
        <f>SUM(F36,H36,J36,L36,N36,P36,R36,T36,V36)</f>
        <v>19</v>
      </c>
      <c r="X36" s="45">
        <f>COUNT(E36,G36,I36,K36,M36,O36,Q36,S36,U36)</f>
        <v>1</v>
      </c>
      <c r="Y36" s="92"/>
      <c r="Z36" s="1"/>
      <c r="AA36" s="131"/>
      <c r="AB36" s="155"/>
      <c r="AC36" s="83"/>
    </row>
    <row r="37" spans="1:29" ht="15.75" thickBot="1" x14ac:dyDescent="0.3">
      <c r="A37" s="83"/>
      <c r="B37" s="1" t="s">
        <v>662</v>
      </c>
      <c r="C37" s="1" t="s">
        <v>84</v>
      </c>
      <c r="D37" s="1">
        <v>1977</v>
      </c>
      <c r="E37" s="1"/>
      <c r="F37" s="1"/>
      <c r="G37" s="31"/>
      <c r="H37" s="30"/>
      <c r="I37" s="1"/>
      <c r="J37" s="1"/>
      <c r="K37" s="31"/>
      <c r="L37" s="30"/>
      <c r="M37" s="31"/>
      <c r="N37" s="30"/>
      <c r="O37" s="31">
        <v>8</v>
      </c>
      <c r="P37" s="30">
        <v>33</v>
      </c>
      <c r="Q37" s="31"/>
      <c r="R37" s="30"/>
      <c r="S37" s="31"/>
      <c r="T37" s="30"/>
      <c r="U37" s="31"/>
      <c r="V37" s="31"/>
      <c r="W37" s="21">
        <f>SUM(F37,H37,J37,L37,N37,P37,R37,T37,V37)</f>
        <v>33</v>
      </c>
      <c r="X37" s="45">
        <f>COUNT(E37,G37,I37,K37,M37,O37,Q37,S37,U37)</f>
        <v>1</v>
      </c>
      <c r="Y37" s="92"/>
      <c r="Z37" s="1"/>
      <c r="AA37" s="131"/>
      <c r="AB37" s="155"/>
      <c r="AC37" s="83"/>
    </row>
    <row r="38" spans="1:29" ht="15.75" thickBot="1" x14ac:dyDescent="0.3">
      <c r="A38" s="83"/>
      <c r="B38" s="1" t="s">
        <v>171</v>
      </c>
      <c r="C38" s="1" t="s">
        <v>27</v>
      </c>
      <c r="D38" s="1">
        <v>1984</v>
      </c>
      <c r="E38" s="1">
        <v>13</v>
      </c>
      <c r="F38" s="1">
        <v>28</v>
      </c>
      <c r="G38" s="31"/>
      <c r="H38" s="30"/>
      <c r="I38" s="1"/>
      <c r="J38" s="1"/>
      <c r="K38" s="31"/>
      <c r="L38" s="30"/>
      <c r="M38" s="31"/>
      <c r="N38" s="30"/>
      <c r="O38" s="31"/>
      <c r="P38" s="30"/>
      <c r="Q38" s="31"/>
      <c r="R38" s="30"/>
      <c r="S38" s="31"/>
      <c r="T38" s="30"/>
      <c r="U38" s="31"/>
      <c r="V38" s="31"/>
      <c r="W38" s="21">
        <f>SUM(F38,H38,J38,L38,N38,P38,R38,T38,V38)</f>
        <v>28</v>
      </c>
      <c r="X38" s="45">
        <f>COUNT(E38,G38,I38,K38,M38,O38,Q38,S38,U38)</f>
        <v>1</v>
      </c>
      <c r="Y38" s="92"/>
      <c r="Z38" s="1"/>
      <c r="AA38" s="131"/>
      <c r="AB38" s="155"/>
      <c r="AC38" s="83"/>
    </row>
    <row r="39" spans="1:29" ht="15.75" thickBot="1" x14ac:dyDescent="0.3">
      <c r="A39" s="83"/>
      <c r="B39" s="1" t="s">
        <v>588</v>
      </c>
      <c r="C39" s="1" t="s">
        <v>27</v>
      </c>
      <c r="D39" s="1">
        <v>1996</v>
      </c>
      <c r="E39" s="1"/>
      <c r="F39" s="1"/>
      <c r="G39" s="31"/>
      <c r="H39" s="30"/>
      <c r="I39" s="1"/>
      <c r="J39" s="1"/>
      <c r="K39" s="31"/>
      <c r="L39" s="30"/>
      <c r="M39" s="31">
        <v>11</v>
      </c>
      <c r="N39" s="30">
        <v>30</v>
      </c>
      <c r="O39" s="31"/>
      <c r="P39" s="30"/>
      <c r="Q39" s="31"/>
      <c r="R39" s="30"/>
      <c r="S39" s="31"/>
      <c r="T39" s="30"/>
      <c r="U39" s="31"/>
      <c r="V39" s="31"/>
      <c r="W39" s="21">
        <f>SUM(F39,H39,J39,L39,N39,P39,R39,T39,V39)</f>
        <v>30</v>
      </c>
      <c r="X39" s="45">
        <f>COUNT(E39,G39,I39,K39,M39,O39,Q39,S39,U39)</f>
        <v>1</v>
      </c>
      <c r="Y39" s="92"/>
      <c r="Z39" s="1"/>
      <c r="AA39" s="131"/>
      <c r="AB39" s="155"/>
      <c r="AC39" s="83"/>
    </row>
    <row r="40" spans="1:29" ht="15.75" thickBot="1" x14ac:dyDescent="0.3">
      <c r="A40" s="83"/>
      <c r="B40" s="1" t="s">
        <v>172</v>
      </c>
      <c r="C40" s="1" t="s">
        <v>27</v>
      </c>
      <c r="D40" s="1">
        <v>1979</v>
      </c>
      <c r="E40" s="1">
        <v>14</v>
      </c>
      <c r="F40" s="1">
        <v>27</v>
      </c>
      <c r="G40" s="31"/>
      <c r="H40" s="30"/>
      <c r="I40" s="1"/>
      <c r="J40" s="1"/>
      <c r="K40" s="31"/>
      <c r="L40" s="30"/>
      <c r="M40" s="31"/>
      <c r="N40" s="30"/>
      <c r="O40" s="31"/>
      <c r="P40" s="30"/>
      <c r="Q40" s="31"/>
      <c r="R40" s="30"/>
      <c r="S40" s="31"/>
      <c r="T40" s="30"/>
      <c r="U40" s="31"/>
      <c r="V40" s="31"/>
      <c r="W40" s="21">
        <f>SUM(F40,H40,J40,L40,N40,P40,R40,T40,V40)</f>
        <v>27</v>
      </c>
      <c r="X40" s="45">
        <f>COUNT(E40,G40,I40,K40,M40,O40,Q40,S40,U40)</f>
        <v>1</v>
      </c>
      <c r="Y40" s="92"/>
      <c r="Z40" s="1"/>
      <c r="AA40" s="131"/>
      <c r="AB40" s="155"/>
      <c r="AC40" s="83"/>
    </row>
    <row r="41" spans="1:29" ht="15.75" thickBot="1" x14ac:dyDescent="0.3">
      <c r="A41" s="83"/>
      <c r="B41" s="1" t="s">
        <v>585</v>
      </c>
      <c r="C41" s="1" t="s">
        <v>451</v>
      </c>
      <c r="D41" s="1">
        <v>1980</v>
      </c>
      <c r="E41" s="1"/>
      <c r="F41" s="1"/>
      <c r="G41" s="31"/>
      <c r="H41" s="30"/>
      <c r="I41" s="136"/>
      <c r="J41" s="134"/>
      <c r="K41" s="31"/>
      <c r="L41" s="30"/>
      <c r="M41" s="31">
        <v>5</v>
      </c>
      <c r="N41" s="30">
        <v>36</v>
      </c>
      <c r="O41" s="31"/>
      <c r="P41" s="30"/>
      <c r="Q41" s="31"/>
      <c r="R41" s="30"/>
      <c r="S41" s="31"/>
      <c r="T41" s="30"/>
      <c r="U41" s="31"/>
      <c r="V41" s="31"/>
      <c r="W41" s="21">
        <f>SUM(F41,H41,J41,L41,N41,P41,R41,T41,V41)</f>
        <v>36</v>
      </c>
      <c r="X41" s="45">
        <f>COUNT(E41,G41,I41,K41,M41,O41,Q41,S41,U41)</f>
        <v>1</v>
      </c>
      <c r="Y41" s="92"/>
      <c r="Z41" s="1"/>
      <c r="AA41" s="131"/>
      <c r="AB41" s="155"/>
      <c r="AC41" s="83"/>
    </row>
    <row r="42" spans="1:29" ht="15.75" thickBot="1" x14ac:dyDescent="0.3">
      <c r="A42" s="83"/>
      <c r="B42" s="1" t="s">
        <v>176</v>
      </c>
      <c r="C42" s="1" t="s">
        <v>119</v>
      </c>
      <c r="D42" s="1">
        <v>1987</v>
      </c>
      <c r="E42" s="1">
        <v>18</v>
      </c>
      <c r="F42" s="1">
        <v>23</v>
      </c>
      <c r="G42" s="1"/>
      <c r="H42" s="1"/>
      <c r="I42" s="1"/>
      <c r="J42" s="1"/>
      <c r="K42" s="1"/>
      <c r="L42" s="1"/>
      <c r="M42" s="3"/>
      <c r="N42" s="15"/>
      <c r="O42" s="3"/>
      <c r="P42" s="15"/>
      <c r="Q42" s="3"/>
      <c r="R42" s="15"/>
      <c r="S42" s="3"/>
      <c r="T42" s="15"/>
      <c r="U42" s="3"/>
      <c r="V42" s="3"/>
      <c r="W42" s="21">
        <f>SUM(F42,H42,J42,L42,N42,P42,R42,T42,V42)</f>
        <v>23</v>
      </c>
      <c r="X42" s="45">
        <f>COUNT(E42,G42,I42,K42,M42,O42,Q42,S42,U42)</f>
        <v>1</v>
      </c>
      <c r="Y42" s="92"/>
      <c r="Z42" s="1"/>
      <c r="AA42" s="131"/>
      <c r="AB42" s="155"/>
      <c r="AC42" s="83"/>
    </row>
    <row r="43" spans="1:29" ht="15.75" thickBot="1" x14ac:dyDescent="0.3">
      <c r="A43" s="83"/>
      <c r="B43" s="1" t="s">
        <v>175</v>
      </c>
      <c r="C43" s="1" t="s">
        <v>29</v>
      </c>
      <c r="D43" s="1">
        <v>1977</v>
      </c>
      <c r="E43" s="1">
        <v>17</v>
      </c>
      <c r="F43" s="1">
        <v>24</v>
      </c>
      <c r="G43" s="1"/>
      <c r="H43" s="1"/>
      <c r="I43" s="1">
        <v>5</v>
      </c>
      <c r="J43" s="1">
        <v>36</v>
      </c>
      <c r="K43" s="1"/>
      <c r="L43" s="1"/>
      <c r="M43" s="3"/>
      <c r="N43" s="15"/>
      <c r="O43" s="3"/>
      <c r="P43" s="15"/>
      <c r="Q43" s="3"/>
      <c r="R43" s="15"/>
      <c r="S43" s="3"/>
      <c r="T43" s="15"/>
      <c r="U43" s="3"/>
      <c r="V43" s="3"/>
      <c r="W43" s="21">
        <f>SUM(F43,H43,J43,L43,N43,P43,R43,T43,V43)</f>
        <v>60</v>
      </c>
      <c r="X43" s="45">
        <f>COUNT(E43,G43,I43,K43,M43,O43,Q43,S43,U43)</f>
        <v>2</v>
      </c>
      <c r="Y43" s="92"/>
      <c r="Z43" s="1"/>
      <c r="AA43" s="131"/>
      <c r="AB43" s="155"/>
      <c r="AC43" s="83"/>
    </row>
    <row r="44" spans="1:29" ht="15.75" thickBot="1" x14ac:dyDescent="0.3">
      <c r="A44" s="83"/>
      <c r="B44" s="1" t="s">
        <v>349</v>
      </c>
      <c r="C44" s="1" t="s">
        <v>73</v>
      </c>
      <c r="D44" s="1">
        <v>1984</v>
      </c>
      <c r="E44" s="1"/>
      <c r="F44" s="1"/>
      <c r="G44" s="1"/>
      <c r="H44" s="1"/>
      <c r="I44" s="1">
        <v>8</v>
      </c>
      <c r="J44" s="1">
        <v>33</v>
      </c>
      <c r="K44" s="1"/>
      <c r="L44" s="1"/>
      <c r="M44" s="3"/>
      <c r="N44" s="15"/>
      <c r="O44" s="3"/>
      <c r="P44" s="15"/>
      <c r="Q44" s="3"/>
      <c r="R44" s="15"/>
      <c r="S44" s="3"/>
      <c r="T44" s="15"/>
      <c r="U44" s="3"/>
      <c r="V44" s="3"/>
      <c r="W44" s="21">
        <f>SUM(F44,H44,J44,L44,N44,P44,R44,T44,V44)</f>
        <v>33</v>
      </c>
      <c r="X44" s="45">
        <f>COUNT(G44,#REF!,I44,K44,M44,O44,Q44,S44,U44)</f>
        <v>1</v>
      </c>
      <c r="Y44" s="92"/>
      <c r="Z44" s="1"/>
      <c r="AA44" s="131"/>
      <c r="AB44" s="155"/>
      <c r="AC44" s="83"/>
    </row>
    <row r="45" spans="1:29" ht="15.75" thickBot="1" x14ac:dyDescent="0.3">
      <c r="A45" s="83"/>
      <c r="B45" s="1" t="s">
        <v>605</v>
      </c>
      <c r="C45" s="1" t="s">
        <v>468</v>
      </c>
      <c r="D45" s="1">
        <v>1989</v>
      </c>
      <c r="E45" s="1"/>
      <c r="F45" s="1"/>
      <c r="G45" s="1"/>
      <c r="H45" s="1"/>
      <c r="I45" s="1"/>
      <c r="J45" s="1"/>
      <c r="K45" s="1"/>
      <c r="L45" s="1"/>
      <c r="M45" s="3">
        <v>24</v>
      </c>
      <c r="N45" s="15">
        <v>17</v>
      </c>
      <c r="O45" s="3"/>
      <c r="P45" s="15"/>
      <c r="Q45" s="3"/>
      <c r="R45" s="15"/>
      <c r="S45" s="3"/>
      <c r="T45" s="15"/>
      <c r="U45" s="3"/>
      <c r="V45" s="3"/>
      <c r="W45" s="21">
        <f>SUM(F45,H45,J45,L45,N45,P45,R45,T45,V45)</f>
        <v>17</v>
      </c>
      <c r="X45" s="45">
        <f>COUNT(E45,G45,I45,K45,M45,O45,Q45,S45,U45)</f>
        <v>1</v>
      </c>
      <c r="Y45" s="92"/>
      <c r="Z45" s="1"/>
      <c r="AA45" s="131"/>
      <c r="AB45" s="155"/>
      <c r="AC45" s="83"/>
    </row>
    <row r="46" spans="1:29" ht="15.75" thickBot="1" x14ac:dyDescent="0.3">
      <c r="A46" s="83"/>
      <c r="B46" s="1" t="s">
        <v>593</v>
      </c>
      <c r="C46" s="1" t="s">
        <v>555</v>
      </c>
      <c r="D46" s="1">
        <v>1995</v>
      </c>
      <c r="E46" s="1"/>
      <c r="F46" s="1"/>
      <c r="G46" s="1"/>
      <c r="H46" s="1"/>
      <c r="I46" s="1"/>
      <c r="J46" s="1"/>
      <c r="K46" s="1"/>
      <c r="L46" s="1"/>
      <c r="M46" s="3">
        <v>15</v>
      </c>
      <c r="N46" s="15">
        <v>26</v>
      </c>
      <c r="O46" s="3"/>
      <c r="P46" s="15"/>
      <c r="Q46" s="3"/>
      <c r="R46" s="15"/>
      <c r="S46" s="3"/>
      <c r="T46" s="15"/>
      <c r="U46" s="3"/>
      <c r="V46" s="3"/>
      <c r="W46" s="21">
        <f>SUM(F46,H46,J46,L46,N46,P46,R46,T46,V46)</f>
        <v>26</v>
      </c>
      <c r="X46" s="45">
        <f>COUNT(E46,G46,I46,K46,M46,O46,Q46,S46,U46)</f>
        <v>1</v>
      </c>
      <c r="Y46" s="92"/>
      <c r="Z46" s="1"/>
      <c r="AA46" s="131"/>
      <c r="AB46" s="155"/>
      <c r="AC46" s="83"/>
    </row>
    <row r="47" spans="1:29" ht="15.75" thickBot="1" x14ac:dyDescent="0.3">
      <c r="A47" s="83"/>
      <c r="B47" s="1" t="s">
        <v>350</v>
      </c>
      <c r="C47" s="1" t="s">
        <v>47</v>
      </c>
      <c r="D47" s="1">
        <v>1981</v>
      </c>
      <c r="E47" s="1"/>
      <c r="F47" s="1"/>
      <c r="G47" s="1"/>
      <c r="H47" s="1"/>
      <c r="I47" s="1">
        <v>9</v>
      </c>
      <c r="J47" s="1">
        <v>32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1">
        <f>SUM(F47,H47,J47,L47,N47,P47,R47,T47,V47)</f>
        <v>32</v>
      </c>
      <c r="X47" s="45">
        <f>COUNT(G47,#REF!,I47,K47,M47,O47,Q47,S47,U47)</f>
        <v>1</v>
      </c>
      <c r="Y47" s="92"/>
      <c r="Z47" s="1"/>
      <c r="AA47" s="131"/>
      <c r="AB47" s="155"/>
      <c r="AC47" s="83"/>
    </row>
    <row r="48" spans="1:29" ht="15.75" thickBot="1" x14ac:dyDescent="0.3">
      <c r="A48" s="83"/>
      <c r="B48" s="1" t="s">
        <v>596</v>
      </c>
      <c r="C48" s="1" t="s">
        <v>80</v>
      </c>
      <c r="D48" s="1">
        <v>1991</v>
      </c>
      <c r="E48" s="1"/>
      <c r="F48" s="1"/>
      <c r="G48" s="1"/>
      <c r="H48" s="1"/>
      <c r="I48" s="1"/>
      <c r="J48" s="1"/>
      <c r="K48" s="1"/>
      <c r="L48" s="1"/>
      <c r="M48" s="1">
        <v>17</v>
      </c>
      <c r="N48" s="1">
        <v>24</v>
      </c>
      <c r="O48" s="1"/>
      <c r="P48" s="1"/>
      <c r="Q48" s="1"/>
      <c r="R48" s="1"/>
      <c r="S48" s="1"/>
      <c r="T48" s="1"/>
      <c r="U48" s="1"/>
      <c r="V48" s="1"/>
      <c r="W48" s="21">
        <f>SUM(F48,H48,J48,L48,N48,P48,R48,T48,V48)</f>
        <v>24</v>
      </c>
      <c r="X48" s="45">
        <f>COUNT(E48,G48,I48,K48,M48,O48,Q48,S48,U48)</f>
        <v>1</v>
      </c>
      <c r="Y48" s="92"/>
      <c r="Z48" s="1"/>
      <c r="AA48" s="131"/>
      <c r="AB48" s="155"/>
      <c r="AC48" s="83"/>
    </row>
    <row r="49" spans="1:29" ht="15.75" thickBot="1" x14ac:dyDescent="0.3">
      <c r="A49" s="83"/>
      <c r="B49" s="1" t="s">
        <v>584</v>
      </c>
      <c r="C49" s="1" t="s">
        <v>80</v>
      </c>
      <c r="D49" s="1">
        <v>1992</v>
      </c>
      <c r="E49" s="1"/>
      <c r="F49" s="1"/>
      <c r="G49" s="1"/>
      <c r="H49" s="1"/>
      <c r="I49" s="136"/>
      <c r="J49" s="134"/>
      <c r="K49" s="1"/>
      <c r="L49" s="1"/>
      <c r="M49" s="1">
        <v>4</v>
      </c>
      <c r="N49" s="1">
        <v>38</v>
      </c>
      <c r="O49" s="1"/>
      <c r="P49" s="1"/>
      <c r="Q49" s="1"/>
      <c r="R49" s="1"/>
      <c r="S49" s="1"/>
      <c r="T49" s="1"/>
      <c r="U49" s="1"/>
      <c r="V49" s="1"/>
      <c r="W49" s="21">
        <f>SUM(F49,H49,J49,L49,N49,P49,R49,T49,V49)</f>
        <v>38</v>
      </c>
      <c r="X49" s="45">
        <f>COUNT(E49,G49,I49,K49,M49,O49,Q49,S49,U49)</f>
        <v>1</v>
      </c>
      <c r="Y49" s="92"/>
      <c r="Z49" s="1"/>
      <c r="AA49" s="131"/>
      <c r="AB49" s="155"/>
      <c r="AC49" s="83"/>
    </row>
    <row r="50" spans="1:29" ht="15.75" thickBot="1" x14ac:dyDescent="0.3">
      <c r="A50" s="83"/>
      <c r="B50" s="1" t="s">
        <v>346</v>
      </c>
      <c r="C50" s="1" t="s">
        <v>29</v>
      </c>
      <c r="D50" s="1">
        <v>1990</v>
      </c>
      <c r="E50" s="1"/>
      <c r="F50" s="1"/>
      <c r="G50" s="1"/>
      <c r="H50" s="1"/>
      <c r="I50" s="1">
        <v>1</v>
      </c>
      <c r="J50" s="1">
        <v>50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1">
        <f>SUM(F50,H50,J50,L50,N50,P50,R50,T50,V50)</f>
        <v>50</v>
      </c>
      <c r="X50" s="45">
        <f>COUNT(G50,#REF!,I50,K50,M50,O50,Q50,S50,U50)</f>
        <v>1</v>
      </c>
      <c r="Y50" s="92"/>
      <c r="Z50" s="1"/>
      <c r="AA50" s="131"/>
      <c r="AB50" s="155"/>
      <c r="AC50" s="83"/>
    </row>
    <row r="51" spans="1:29" ht="15.75" thickBot="1" x14ac:dyDescent="0.3">
      <c r="A51" s="83"/>
      <c r="B51" s="1" t="s">
        <v>286</v>
      </c>
      <c r="C51" s="1" t="s">
        <v>27</v>
      </c>
      <c r="D51" s="1">
        <v>1989</v>
      </c>
      <c r="E51" s="1"/>
      <c r="F51" s="1"/>
      <c r="G51" s="1">
        <v>1</v>
      </c>
      <c r="H51" s="1">
        <v>50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1">
        <f>SUM(F51,H51,J51,L51,N51,P51,R51,T51,V51)</f>
        <v>50</v>
      </c>
      <c r="X51" s="45">
        <f>COUNT(G51,#REF!,I51,K51,M51,O51,Q51,S51,U51)</f>
        <v>1</v>
      </c>
      <c r="Y51" s="92"/>
      <c r="Z51" s="1"/>
      <c r="AA51" s="131"/>
      <c r="AB51" s="155"/>
      <c r="AC51" s="83"/>
    </row>
    <row r="52" spans="1:29" ht="15.75" thickBot="1" x14ac:dyDescent="0.3">
      <c r="A52" s="83"/>
      <c r="B52" s="1" t="s">
        <v>177</v>
      </c>
      <c r="C52" s="1" t="s">
        <v>119</v>
      </c>
      <c r="D52" s="1">
        <v>1986</v>
      </c>
      <c r="E52" s="1">
        <v>19</v>
      </c>
      <c r="F52" s="1">
        <v>22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1">
        <f>SUM(F52,H52,J52,L52,N52,P52,R52,T52,V52)</f>
        <v>22</v>
      </c>
      <c r="X52" s="45">
        <f>COUNT(E52,G52,I52,K52,M52,O52,Q52,S52,U52)</f>
        <v>1</v>
      </c>
      <c r="Y52" s="92"/>
      <c r="Z52" s="1"/>
      <c r="AA52" s="131"/>
      <c r="AB52" s="155"/>
      <c r="AC52" s="83"/>
    </row>
    <row r="53" spans="1:29" ht="15.75" thickBot="1" x14ac:dyDescent="0.3">
      <c r="A53" s="83"/>
      <c r="B53" s="1" t="s">
        <v>589</v>
      </c>
      <c r="C53" s="1" t="s">
        <v>73</v>
      </c>
      <c r="D53" s="1">
        <v>1977</v>
      </c>
      <c r="E53" s="1"/>
      <c r="F53" s="1"/>
      <c r="G53" s="1"/>
      <c r="H53" s="1"/>
      <c r="I53" s="1"/>
      <c r="J53" s="1"/>
      <c r="K53" s="1"/>
      <c r="L53" s="1"/>
      <c r="M53" s="1">
        <v>12</v>
      </c>
      <c r="N53" s="1">
        <v>29</v>
      </c>
      <c r="O53" s="1"/>
      <c r="P53" s="1"/>
      <c r="Q53" s="1"/>
      <c r="R53" s="1"/>
      <c r="S53" s="1"/>
      <c r="T53" s="1"/>
      <c r="U53" s="1"/>
      <c r="V53" s="1"/>
      <c r="W53" s="21">
        <f>SUM(F53,H53,J53,L53,N53,P53,R53,T53,V53)</f>
        <v>29</v>
      </c>
      <c r="X53" s="45">
        <f>COUNT(E53,G53,I53,K53,M53,O53,Q53,S53,U53)</f>
        <v>1</v>
      </c>
      <c r="Y53" s="92"/>
      <c r="Z53" s="1"/>
      <c r="AA53" s="131"/>
      <c r="AB53" s="155"/>
      <c r="AC53" s="83"/>
    </row>
    <row r="54" spans="1:29" ht="15.75" thickBot="1" x14ac:dyDescent="0.3">
      <c r="A54" s="83"/>
      <c r="B54" s="1" t="s">
        <v>691</v>
      </c>
      <c r="C54" s="1" t="s">
        <v>29</v>
      </c>
      <c r="D54" s="1">
        <v>1991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>
        <v>4</v>
      </c>
      <c r="R54" s="1">
        <v>38</v>
      </c>
      <c r="S54" s="1"/>
      <c r="T54" s="1"/>
      <c r="U54" s="1"/>
      <c r="V54" s="1"/>
      <c r="W54" s="21">
        <f>SUM(F54,H54,J54,L54,N54,P54,R54,T54,V54)</f>
        <v>38</v>
      </c>
      <c r="X54" s="45">
        <f>COUNT(E54,G54,I54,K54,M54,O54,Q54,S54,U54)</f>
        <v>1</v>
      </c>
      <c r="Y54" s="92"/>
      <c r="Z54" s="1"/>
      <c r="AA54" s="131"/>
      <c r="AB54" s="155"/>
      <c r="AC54" s="83"/>
    </row>
    <row r="55" spans="1:29" ht="15.75" thickBot="1" x14ac:dyDescent="0.3">
      <c r="A55" s="83"/>
      <c r="B55" s="1" t="s">
        <v>179</v>
      </c>
      <c r="C55" s="1" t="s">
        <v>54</v>
      </c>
      <c r="D55" s="1">
        <v>1990</v>
      </c>
      <c r="E55" s="1">
        <v>21</v>
      </c>
      <c r="F55" s="1">
        <v>20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1">
        <f>SUM(F55,H55,J55,L55,N55,P55,R55,T55,V55)</f>
        <v>20</v>
      </c>
      <c r="X55" s="45">
        <f>COUNT(E55,G55,I55,K55,M55,O55,Q55,S55,U55)</f>
        <v>1</v>
      </c>
      <c r="Y55" s="92"/>
      <c r="Z55" s="1"/>
      <c r="AA55" s="131"/>
      <c r="AB55" s="155"/>
      <c r="AC55" s="83"/>
    </row>
    <row r="56" spans="1:29" ht="15.75" thickBot="1" x14ac:dyDescent="0.3">
      <c r="A56" s="83"/>
      <c r="B56" s="1" t="s">
        <v>418</v>
      </c>
      <c r="C56" s="1" t="s">
        <v>398</v>
      </c>
      <c r="D56" s="1">
        <v>2004</v>
      </c>
      <c r="E56" s="1"/>
      <c r="F56" s="1"/>
      <c r="G56" s="1"/>
      <c r="H56" s="1"/>
      <c r="I56" s="136"/>
      <c r="J56" s="134"/>
      <c r="K56" s="1">
        <v>8</v>
      </c>
      <c r="L56" s="1">
        <v>33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21">
        <f>SUM(F56,H56,J56,L56,N56,P56,R56,T56,V56)</f>
        <v>33</v>
      </c>
      <c r="X56" s="45">
        <f>COUNT(E56,G56,I56,K56,M56,O56,Q56,S56,U56)</f>
        <v>1</v>
      </c>
      <c r="Y56" s="92"/>
      <c r="Z56" s="1"/>
      <c r="AA56" s="131"/>
      <c r="AB56" s="155"/>
      <c r="AC56" s="83"/>
    </row>
    <row r="57" spans="1:29" ht="15.75" thickBot="1" x14ac:dyDescent="0.3">
      <c r="A57" s="83"/>
      <c r="B57" s="1" t="s">
        <v>597</v>
      </c>
      <c r="C57" s="1" t="s">
        <v>319</v>
      </c>
      <c r="D57" s="1">
        <v>1978</v>
      </c>
      <c r="E57" s="1"/>
      <c r="F57" s="1"/>
      <c r="G57" s="1"/>
      <c r="H57" s="1"/>
      <c r="I57" s="1"/>
      <c r="J57" s="1"/>
      <c r="K57" s="1"/>
      <c r="L57" s="1"/>
      <c r="M57" s="1">
        <v>18</v>
      </c>
      <c r="N57" s="1">
        <v>23</v>
      </c>
      <c r="O57" s="1"/>
      <c r="P57" s="1"/>
      <c r="Q57" s="1"/>
      <c r="R57" s="1"/>
      <c r="S57" s="1"/>
      <c r="T57" s="1"/>
      <c r="U57" s="1"/>
      <c r="V57" s="1"/>
      <c r="W57" s="21">
        <f>SUM(F57,H57,J57,L57,N57,P57,R57,T57,V57)</f>
        <v>23</v>
      </c>
      <c r="X57" s="45">
        <f>COUNT(E57,G57,I57,K57,M57,O57,Q57,S57,U57)</f>
        <v>1</v>
      </c>
      <c r="Y57" s="92"/>
      <c r="Z57" s="1"/>
      <c r="AA57" s="131"/>
      <c r="AB57" s="155"/>
      <c r="AC57" s="83"/>
    </row>
    <row r="58" spans="1:29" ht="15.75" thickBot="1" x14ac:dyDescent="0.3">
      <c r="A58" s="83"/>
      <c r="B58" s="1" t="s">
        <v>590</v>
      </c>
      <c r="C58" s="1" t="s">
        <v>591</v>
      </c>
      <c r="D58" s="1">
        <v>1990</v>
      </c>
      <c r="E58" s="1"/>
      <c r="F58" s="1"/>
      <c r="G58" s="1"/>
      <c r="H58" s="1"/>
      <c r="I58" s="1"/>
      <c r="J58" s="1"/>
      <c r="K58" s="1"/>
      <c r="L58" s="1"/>
      <c r="M58" s="1">
        <v>13</v>
      </c>
      <c r="N58" s="1">
        <v>28</v>
      </c>
      <c r="O58" s="1"/>
      <c r="P58" s="1"/>
      <c r="Q58" s="1"/>
      <c r="R58" s="1"/>
      <c r="S58" s="1"/>
      <c r="T58" s="1"/>
      <c r="U58" s="1"/>
      <c r="V58" s="1"/>
      <c r="W58" s="21">
        <f>SUM(F58,H58,J58,L58,N58,P58,R58,T58,V58)</f>
        <v>28</v>
      </c>
      <c r="X58" s="45">
        <f>COUNT(E58,G58,I58,K58,M58,O58,Q58,S58,U58)</f>
        <v>1</v>
      </c>
      <c r="Y58" s="92"/>
      <c r="Z58" s="1"/>
      <c r="AA58" s="131"/>
      <c r="AB58" s="155"/>
      <c r="AC58" s="83"/>
    </row>
    <row r="59" spans="1:29" ht="15.75" thickBot="1" x14ac:dyDescent="0.3">
      <c r="A59" s="83"/>
      <c r="B59" s="1" t="s">
        <v>165</v>
      </c>
      <c r="C59" s="1" t="s">
        <v>27</v>
      </c>
      <c r="D59" s="1">
        <v>1989</v>
      </c>
      <c r="E59" s="1">
        <v>8</v>
      </c>
      <c r="F59" s="1">
        <v>33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1">
        <f>SUM(F59,H59,J59,L59,N59,P59,R59,T59,V59)</f>
        <v>33</v>
      </c>
      <c r="X59" s="45">
        <f>COUNT(E59,G59,I59,K59,M59,O59,Q59,S59,U59)</f>
        <v>1</v>
      </c>
      <c r="Y59" s="92"/>
      <c r="Z59" s="1"/>
      <c r="AA59" s="131"/>
      <c r="AB59" s="155"/>
      <c r="AC59" s="83"/>
    </row>
    <row r="60" spans="1:29" ht="15.75" thickBot="1" x14ac:dyDescent="0.3">
      <c r="A60" s="83"/>
      <c r="B60" s="1" t="s">
        <v>162</v>
      </c>
      <c r="C60" s="1" t="s">
        <v>86</v>
      </c>
      <c r="D60" s="1">
        <v>1977</v>
      </c>
      <c r="E60" s="1">
        <v>6</v>
      </c>
      <c r="F60" s="1">
        <v>35</v>
      </c>
      <c r="G60" s="1">
        <v>5</v>
      </c>
      <c r="H60" s="1">
        <v>36</v>
      </c>
      <c r="I60" s="1">
        <v>2</v>
      </c>
      <c r="J60" s="1">
        <v>45</v>
      </c>
      <c r="K60" s="1">
        <v>1</v>
      </c>
      <c r="L60" s="1">
        <v>50</v>
      </c>
      <c r="M60" s="1">
        <v>3</v>
      </c>
      <c r="N60" s="1">
        <v>40</v>
      </c>
      <c r="O60" s="1"/>
      <c r="P60" s="1"/>
      <c r="Q60" s="1">
        <v>2</v>
      </c>
      <c r="R60" s="1">
        <v>45</v>
      </c>
      <c r="S60" s="1"/>
      <c r="T60" s="1"/>
      <c r="U60" s="1"/>
      <c r="V60" s="1"/>
      <c r="W60" s="21">
        <f>SUM(F60,H60,J60,L60,N60,P60,R60,T60,V60)</f>
        <v>251</v>
      </c>
      <c r="X60" s="45">
        <f>COUNT(E60,G60,I60,K60,M60,O60,Q60,S60,U60)</f>
        <v>6</v>
      </c>
      <c r="Y60" s="92"/>
      <c r="Z60" s="1"/>
      <c r="AA60" s="131"/>
      <c r="AB60" s="155"/>
      <c r="AC60" s="83"/>
    </row>
    <row r="61" spans="1:29" ht="15.75" thickBot="1" x14ac:dyDescent="0.3">
      <c r="A61" s="83"/>
      <c r="B61" s="1" t="s">
        <v>599</v>
      </c>
      <c r="C61" s="1" t="s">
        <v>80</v>
      </c>
      <c r="D61" s="1">
        <v>1977</v>
      </c>
      <c r="E61" s="1"/>
      <c r="F61" s="1"/>
      <c r="G61" s="1"/>
      <c r="H61" s="1"/>
      <c r="I61" s="1"/>
      <c r="J61" s="1"/>
      <c r="K61" s="1"/>
      <c r="L61" s="1"/>
      <c r="M61" s="1">
        <v>20</v>
      </c>
      <c r="N61" s="1">
        <v>21</v>
      </c>
      <c r="O61" s="1"/>
      <c r="P61" s="1"/>
      <c r="Q61" s="1"/>
      <c r="R61" s="1"/>
      <c r="S61" s="1"/>
      <c r="T61" s="1"/>
      <c r="U61" s="1"/>
      <c r="V61" s="1"/>
      <c r="W61" s="21">
        <f>SUM(F61,H61,J61,L61,N61,P61,R61,T61,V61)</f>
        <v>21</v>
      </c>
      <c r="X61" s="45">
        <f>COUNT(E61,G61,I61,K61,M61,O61,Q61,S61,U61)</f>
        <v>1</v>
      </c>
      <c r="Y61" s="92"/>
      <c r="Z61" s="1"/>
      <c r="AA61" s="131"/>
      <c r="AB61" s="155"/>
      <c r="AC61" s="83"/>
    </row>
    <row r="62" spans="1:29" ht="15.75" thickBot="1" x14ac:dyDescent="0.3">
      <c r="A62" s="83"/>
      <c r="B62" s="1" t="s">
        <v>415</v>
      </c>
      <c r="C62" s="1" t="s">
        <v>119</v>
      </c>
      <c r="D62" s="1">
        <v>1988</v>
      </c>
      <c r="E62" s="1"/>
      <c r="F62" s="1"/>
      <c r="G62" s="1"/>
      <c r="H62" s="1"/>
      <c r="I62" s="1"/>
      <c r="J62" s="1"/>
      <c r="K62" s="1">
        <v>5</v>
      </c>
      <c r="L62" s="1">
        <v>36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21">
        <f>SUM(F62,H62,J62,L62,N62,P62,R62,T62,V62)</f>
        <v>36</v>
      </c>
      <c r="X62" s="45">
        <f>COUNT(E62,G62,I62,K62,M62,O62,Q62,S62,U62)</f>
        <v>1</v>
      </c>
      <c r="Y62" s="92"/>
      <c r="Z62" s="1"/>
      <c r="AA62" s="131"/>
      <c r="AB62" s="155"/>
      <c r="AC62" s="83"/>
    </row>
    <row r="63" spans="1:29" ht="15.75" thickBot="1" x14ac:dyDescent="0.3">
      <c r="A63" s="83"/>
      <c r="B63" s="1" t="s">
        <v>348</v>
      </c>
      <c r="C63" s="1" t="s">
        <v>188</v>
      </c>
      <c r="D63" s="1">
        <v>1978</v>
      </c>
      <c r="E63" s="1"/>
      <c r="F63" s="1"/>
      <c r="G63" s="1"/>
      <c r="H63" s="1"/>
      <c r="I63" s="1">
        <v>7</v>
      </c>
      <c r="J63" s="1">
        <v>34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1">
        <f>SUM(F63,H63,J63,L63,N63,P63,R63,T63,V63)</f>
        <v>34</v>
      </c>
      <c r="X63" s="45">
        <f>COUNT(G63,#REF!,I63,K63,M63,O63,Q63,S63,U63)</f>
        <v>1</v>
      </c>
      <c r="Y63" s="92"/>
      <c r="Z63" s="1"/>
      <c r="AA63" s="131"/>
      <c r="AB63" s="155"/>
      <c r="AC63" s="83"/>
    </row>
    <row r="64" spans="1:29" ht="15.75" thickBot="1" x14ac:dyDescent="0.3">
      <c r="A64" s="83"/>
      <c r="B64" s="1" t="s">
        <v>582</v>
      </c>
      <c r="C64" s="1" t="s">
        <v>84</v>
      </c>
      <c r="D64" s="1">
        <v>1987</v>
      </c>
      <c r="E64" s="1"/>
      <c r="F64" s="1"/>
      <c r="G64" s="1"/>
      <c r="H64" s="1"/>
      <c r="I64" s="1"/>
      <c r="J64" s="1"/>
      <c r="K64" s="1"/>
      <c r="L64" s="1"/>
      <c r="M64" s="1">
        <v>1</v>
      </c>
      <c r="N64" s="1">
        <v>50</v>
      </c>
      <c r="O64" s="1"/>
      <c r="P64" s="1"/>
      <c r="Q64" s="1"/>
      <c r="R64" s="1"/>
      <c r="S64" s="1"/>
      <c r="T64" s="1"/>
      <c r="U64" s="1"/>
      <c r="V64" s="1"/>
      <c r="W64" s="21">
        <f>SUM(F64,H64,J64,L64,N64,P64,R64,T64,V64)</f>
        <v>50</v>
      </c>
      <c r="X64" s="45">
        <f>COUNT(E64,G64,I64,K64,M64,O64,Q64,S64,U64)</f>
        <v>1</v>
      </c>
      <c r="Y64" s="92"/>
      <c r="Z64" s="1"/>
      <c r="AA64" s="131"/>
      <c r="AB64" s="155"/>
      <c r="AC64" s="83"/>
    </row>
    <row r="65" spans="1:29" ht="15.75" thickBot="1" x14ac:dyDescent="0.3">
      <c r="A65" s="83"/>
      <c r="B65" s="1" t="s">
        <v>178</v>
      </c>
      <c r="C65" s="1" t="s">
        <v>77</v>
      </c>
      <c r="D65" s="1">
        <v>1978</v>
      </c>
      <c r="E65" s="1">
        <v>20</v>
      </c>
      <c r="F65" s="1">
        <v>21</v>
      </c>
      <c r="G65" s="1"/>
      <c r="H65" s="1"/>
      <c r="I65" s="1">
        <v>11</v>
      </c>
      <c r="J65" s="1">
        <v>30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21">
        <f>SUM(F65,H65,J65,L65,N65,P65,R65,T65,V65)</f>
        <v>51</v>
      </c>
      <c r="X65" s="45">
        <f>COUNT(E65,G65,I65,K65,M65,O65,Q65,S65,U65)</f>
        <v>2</v>
      </c>
      <c r="Y65" s="92"/>
      <c r="Z65" s="1"/>
      <c r="AA65" s="131"/>
      <c r="AB65" s="155"/>
      <c r="AC65" s="83"/>
    </row>
    <row r="66" spans="1:29" x14ac:dyDescent="0.25">
      <c r="A66" s="83"/>
      <c r="B66" s="1" t="s">
        <v>600</v>
      </c>
      <c r="C66" s="1" t="s">
        <v>80</v>
      </c>
      <c r="D66" s="1">
        <v>1997</v>
      </c>
      <c r="E66" s="1"/>
      <c r="F66" s="1"/>
      <c r="G66" s="1"/>
      <c r="H66" s="1"/>
      <c r="I66" s="1"/>
      <c r="J66" s="1"/>
      <c r="K66" s="1"/>
      <c r="L66" s="1"/>
      <c r="M66" s="1">
        <v>21</v>
      </c>
      <c r="N66" s="1">
        <v>20</v>
      </c>
      <c r="O66" s="1"/>
      <c r="P66" s="1"/>
      <c r="Q66" s="1"/>
      <c r="R66" s="1"/>
      <c r="S66" s="1"/>
      <c r="T66" s="1"/>
      <c r="U66" s="1"/>
      <c r="V66" s="1"/>
      <c r="W66" s="21">
        <f>SUM(F66,H66,J66,L66,N66,P66,R66,T66,V66)</f>
        <v>20</v>
      </c>
      <c r="X66" s="45">
        <f>COUNT(E66,G66,I66,K66,M66,O66,Q66,S66,U66)</f>
        <v>1</v>
      </c>
      <c r="Y66" s="92"/>
      <c r="Z66" s="1"/>
      <c r="AA66" s="131"/>
      <c r="AB66" s="155"/>
      <c r="AC66" s="83"/>
    </row>
    <row r="67" spans="1:29" x14ac:dyDescent="0.25">
      <c r="A67" s="83"/>
      <c r="B67" s="1" t="s">
        <v>169</v>
      </c>
      <c r="C67" s="1" t="s">
        <v>29</v>
      </c>
      <c r="D67" s="1">
        <v>1982</v>
      </c>
      <c r="E67" s="1">
        <v>11</v>
      </c>
      <c r="F67" s="1">
        <v>30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21">
        <f>SUM(F67,H67,J67,L67,N67,P67,R67,T67,V67)</f>
        <v>30</v>
      </c>
      <c r="X67" s="45">
        <f>COUNT(E67,G67,I67,K67,M67,O67,Q67,S67,U67)</f>
        <v>1</v>
      </c>
      <c r="Y67" s="92"/>
      <c r="Z67" s="1"/>
      <c r="AA67" s="1"/>
      <c r="AB67" s="107"/>
      <c r="AC67" s="83"/>
    </row>
    <row r="68" spans="1:29" x14ac:dyDescent="0.25">
      <c r="A68" s="83"/>
      <c r="B68" s="1" t="s">
        <v>414</v>
      </c>
      <c r="C68" s="1" t="s">
        <v>29</v>
      </c>
      <c r="D68" s="1">
        <v>1994</v>
      </c>
      <c r="E68" s="1"/>
      <c r="F68" s="1"/>
      <c r="G68" s="1"/>
      <c r="H68" s="1"/>
      <c r="I68" s="1"/>
      <c r="J68" s="1"/>
      <c r="K68" s="1">
        <v>3</v>
      </c>
      <c r="L68" s="1">
        <v>40</v>
      </c>
      <c r="M68" s="1">
        <v>8</v>
      </c>
      <c r="N68" s="1">
        <v>33</v>
      </c>
      <c r="O68" s="1">
        <v>5</v>
      </c>
      <c r="P68" s="1">
        <v>36</v>
      </c>
      <c r="Q68" s="1"/>
      <c r="R68" s="1"/>
      <c r="S68" s="1"/>
      <c r="T68" s="1"/>
      <c r="U68" s="1"/>
      <c r="V68" s="1"/>
      <c r="W68" s="21">
        <f>SUM(F68,H68,J68,L68,N68,P68,R68,T68,V68)</f>
        <v>109</v>
      </c>
      <c r="X68" s="45">
        <f>COUNT(E68,G68,I68,K68,M68,O68,Q68,S68,U68)</f>
        <v>3</v>
      </c>
      <c r="Y68" s="92"/>
      <c r="Z68" s="1"/>
      <c r="AA68" s="1"/>
      <c r="AB68" s="107"/>
      <c r="AC68" s="83"/>
    </row>
    <row r="69" spans="1:29" x14ac:dyDescent="0.25">
      <c r="A69" s="83"/>
      <c r="B69" s="1" t="s">
        <v>180</v>
      </c>
      <c r="C69" s="1" t="s">
        <v>119</v>
      </c>
      <c r="D69" s="1">
        <v>1993</v>
      </c>
      <c r="E69" s="1">
        <v>22</v>
      </c>
      <c r="F69" s="1">
        <v>19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21">
        <f>SUM(F69,H69,J69,L69,N69,P69,R69,T69,V69)</f>
        <v>19</v>
      </c>
      <c r="X69" s="45">
        <f>COUNT(E69,G69,I69,K69,M69,O69,Q69,S69,U69)</f>
        <v>1</v>
      </c>
      <c r="Y69" s="92"/>
      <c r="Z69" s="1"/>
      <c r="AA69" s="1"/>
      <c r="AB69" s="107"/>
      <c r="AC69" s="83"/>
    </row>
    <row r="70" spans="1:29" x14ac:dyDescent="0.25">
      <c r="A70" s="83"/>
      <c r="B70" s="1" t="s">
        <v>287</v>
      </c>
      <c r="C70" s="1" t="s">
        <v>168</v>
      </c>
      <c r="D70" s="1">
        <v>1997</v>
      </c>
      <c r="E70" s="1"/>
      <c r="F70" s="1"/>
      <c r="G70" s="1">
        <v>2</v>
      </c>
      <c r="H70" s="1">
        <v>45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21">
        <f>SUM(F70,H70,J70,L70,N70,P70,R70,T70,V70)</f>
        <v>45</v>
      </c>
      <c r="X70" s="45">
        <f>COUNT(E70,G70,I70,K70,M70,O70,Q70,S70,U70)</f>
        <v>1</v>
      </c>
      <c r="Y70" s="92"/>
      <c r="Z70" s="1"/>
      <c r="AA70" s="1"/>
      <c r="AB70" s="107"/>
      <c r="AC70" s="83"/>
    </row>
    <row r="71" spans="1:29" x14ac:dyDescent="0.25">
      <c r="A71" s="83"/>
      <c r="B71" s="1" t="s">
        <v>174</v>
      </c>
      <c r="C71" s="1" t="s">
        <v>29</v>
      </c>
      <c r="D71" s="1">
        <v>1979</v>
      </c>
      <c r="E71" s="1">
        <v>16</v>
      </c>
      <c r="F71" s="1">
        <v>25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1">
        <f>SUM(F71,H71,J71,L71,N71,P71,R71,T71,V71)</f>
        <v>25</v>
      </c>
      <c r="X71" s="45">
        <f>COUNT(E71,G71,I71,K71,M71,O71,Q71,S71,U71)</f>
        <v>1</v>
      </c>
      <c r="Y71" s="92"/>
      <c r="Z71" s="1"/>
      <c r="AA71" s="1"/>
      <c r="AB71" s="107"/>
      <c r="AC71" s="83"/>
    </row>
    <row r="72" spans="1:29" x14ac:dyDescent="0.25">
      <c r="A72" s="83"/>
      <c r="B72" s="1" t="s">
        <v>657</v>
      </c>
      <c r="C72" s="1" t="s">
        <v>658</v>
      </c>
      <c r="D72" s="1">
        <v>1986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1</v>
      </c>
      <c r="P72" s="1">
        <v>50</v>
      </c>
      <c r="Q72" s="1"/>
      <c r="R72" s="1"/>
      <c r="S72" s="1"/>
      <c r="T72" s="1"/>
      <c r="U72" s="1"/>
      <c r="V72" s="1"/>
      <c r="W72" s="21">
        <f>SUM(F72,H72,J72,L72,N72,P72,R72,T72,V72)</f>
        <v>50</v>
      </c>
      <c r="X72" s="45">
        <f>COUNT(E72,G72,I72,K72,M72,O72,Q72,S72,U72)</f>
        <v>1</v>
      </c>
      <c r="Y72" s="92"/>
      <c r="Z72" s="1"/>
      <c r="AA72" s="1"/>
      <c r="AB72" s="107"/>
      <c r="AC72" s="83"/>
    </row>
    <row r="73" spans="1:29" x14ac:dyDescent="0.25">
      <c r="A73" s="83"/>
      <c r="B73" s="1" t="s">
        <v>417</v>
      </c>
      <c r="C73" s="1" t="s">
        <v>56</v>
      </c>
      <c r="D73" s="1">
        <v>1980</v>
      </c>
      <c r="E73" s="1"/>
      <c r="F73" s="1"/>
      <c r="G73" s="1"/>
      <c r="H73" s="1"/>
      <c r="I73" s="136"/>
      <c r="J73" s="134"/>
      <c r="K73" s="1">
        <v>7</v>
      </c>
      <c r="L73" s="1">
        <v>34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21">
        <f>SUM(F73,H73,J73,L73,N73,P73,R73,T73,V73)</f>
        <v>34</v>
      </c>
      <c r="X73" s="45">
        <f>COUNT(E73,G73,I73,K73,M73,O73,Q73,S73,U73)</f>
        <v>1</v>
      </c>
      <c r="Y73" s="92"/>
      <c r="Z73" s="1"/>
      <c r="AA73" s="1"/>
      <c r="AB73" s="107"/>
      <c r="AC73" s="83"/>
    </row>
    <row r="74" spans="1:29" x14ac:dyDescent="0.25">
      <c r="A74" s="83"/>
      <c r="B74" s="1" t="s">
        <v>288</v>
      </c>
      <c r="C74" s="1" t="s">
        <v>27</v>
      </c>
      <c r="D74" s="1">
        <v>1994</v>
      </c>
      <c r="E74" s="1"/>
      <c r="F74" s="1"/>
      <c r="G74" s="1">
        <v>3</v>
      </c>
      <c r="H74" s="1">
        <v>40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21">
        <f>SUM(F74,H74,J74,L74,N74,P74,R74,T74,V74)</f>
        <v>40</v>
      </c>
      <c r="X74" s="45">
        <f>COUNT(E74,G74,I74,K74,M74,O74,Q74,S74,U74)</f>
        <v>1</v>
      </c>
      <c r="Y74" s="92"/>
      <c r="Z74" s="1"/>
      <c r="AA74" s="1"/>
      <c r="AB74" s="107"/>
      <c r="AC74" s="83"/>
    </row>
    <row r="75" spans="1:29" x14ac:dyDescent="0.25">
      <c r="A75" s="8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21">
        <f>SUM(F75,H75,J75,L75,N75,P75,R75,T75,V75)</f>
        <v>0</v>
      </c>
      <c r="X75" s="45">
        <f>COUNT(E75,G75,I75,K75,M75,O75,Q75,S75,U75)</f>
        <v>0</v>
      </c>
      <c r="Y75" s="92"/>
      <c r="Z75" s="1"/>
      <c r="AA75" s="1"/>
      <c r="AB75" s="107"/>
      <c r="AC75" s="83"/>
    </row>
    <row r="76" spans="1:29" x14ac:dyDescent="0.25">
      <c r="A76" s="8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21">
        <f>SUM(F76,H76,J76,L76,N76,P76,R76,T76,V76)</f>
        <v>0</v>
      </c>
      <c r="X76" s="45">
        <f>COUNT(E76,G76,I76,K76,M76,O76,Q76,S76,U76)</f>
        <v>0</v>
      </c>
      <c r="Y76" s="92"/>
      <c r="Z76" s="1"/>
      <c r="AA76" s="1"/>
      <c r="AB76" s="107"/>
      <c r="AC76" s="83"/>
    </row>
    <row r="77" spans="1:29" x14ac:dyDescent="0.25">
      <c r="A77" s="8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21">
        <f>SUM(F77,H77,J77,L77,N77,P77,R77,T77,V77)</f>
        <v>0</v>
      </c>
      <c r="X77" s="45">
        <f>COUNT(E77,G77,I77,K77,M77,O77,Q77,S77,U77)</f>
        <v>0</v>
      </c>
      <c r="Y77" s="92"/>
      <c r="Z77" s="1"/>
      <c r="AA77" s="1"/>
      <c r="AB77" s="107"/>
      <c r="AC77" s="83"/>
    </row>
    <row r="78" spans="1:29" x14ac:dyDescent="0.25">
      <c r="A78" s="8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21">
        <f>SUM(F78,H78,J78,L78,N78,P78,R78,T78,V78)</f>
        <v>0</v>
      </c>
      <c r="X78" s="45">
        <f>COUNT(E78,G78,I78,K78,M78,O78,Q78,S78,U78)</f>
        <v>0</v>
      </c>
      <c r="Y78" s="92"/>
      <c r="Z78" s="1"/>
      <c r="AA78" s="1"/>
      <c r="AB78" s="107"/>
      <c r="AC78" s="83"/>
    </row>
    <row r="79" spans="1:29" x14ac:dyDescent="0.25">
      <c r="A79" s="8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04"/>
      <c r="X79" s="105"/>
      <c r="Y79" s="92"/>
      <c r="Z79" s="1"/>
      <c r="AA79" s="1"/>
      <c r="AB79" s="107"/>
      <c r="AC79" s="83"/>
    </row>
    <row r="80" spans="1:29" x14ac:dyDescent="0.25">
      <c r="A80" s="8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04"/>
      <c r="X80" s="105"/>
      <c r="Y80" s="92"/>
      <c r="Z80" s="1"/>
      <c r="AA80" s="1"/>
      <c r="AB80" s="107"/>
      <c r="AC80" s="83"/>
    </row>
    <row r="81" spans="1:29" x14ac:dyDescent="0.25">
      <c r="A81" s="8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04"/>
      <c r="X81" s="105"/>
      <c r="Y81" s="92"/>
      <c r="Z81" s="1"/>
      <c r="AA81" s="1"/>
      <c r="AB81" s="107"/>
      <c r="AC81" s="83"/>
    </row>
    <row r="82" spans="1:29" x14ac:dyDescent="0.25">
      <c r="A82" s="8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04"/>
      <c r="X82" s="105"/>
      <c r="Y82" s="92"/>
      <c r="Z82" s="1"/>
      <c r="AA82" s="1"/>
      <c r="AB82" s="107"/>
      <c r="AC82" s="83"/>
    </row>
    <row r="83" spans="1:29" x14ac:dyDescent="0.25">
      <c r="A83" s="8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04"/>
      <c r="X83" s="105"/>
      <c r="Y83" s="92"/>
      <c r="Z83" s="1"/>
      <c r="AA83" s="1"/>
      <c r="AB83" s="107"/>
      <c r="AC83" s="83"/>
    </row>
    <row r="84" spans="1:29" x14ac:dyDescent="0.25">
      <c r="A84" s="8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04"/>
      <c r="X84" s="105"/>
      <c r="Y84" s="92"/>
      <c r="Z84" s="1"/>
      <c r="AA84" s="1"/>
      <c r="AB84" s="107"/>
      <c r="AC84" s="83"/>
    </row>
    <row r="85" spans="1:29" x14ac:dyDescent="0.25">
      <c r="A85" s="8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04"/>
      <c r="X85" s="105"/>
      <c r="Y85" s="92"/>
      <c r="Z85" s="1"/>
      <c r="AA85" s="1"/>
      <c r="AB85" s="107"/>
      <c r="AC85" s="83"/>
    </row>
    <row r="86" spans="1:29" x14ac:dyDescent="0.25">
      <c r="A86" s="8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04"/>
      <c r="X86" s="105"/>
      <c r="Y86" s="92"/>
      <c r="Z86" s="1"/>
      <c r="AA86" s="1"/>
      <c r="AB86" s="107"/>
      <c r="AC86" s="83"/>
    </row>
    <row r="87" spans="1:29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90"/>
      <c r="X87" s="91"/>
      <c r="Y87" s="92"/>
      <c r="Z87" s="83"/>
      <c r="AA87" s="83"/>
      <c r="AB87" s="93"/>
      <c r="AC87" s="83"/>
    </row>
  </sheetData>
  <protectedRanges>
    <protectedRange sqref="E3:F3 I3:V3" name="Bereik1"/>
    <protectedRange sqref="G28:G36 I47:J55 G5:H27 E5:E27 I37:I41 G37:H55 I5:J33 K5:L41 K50:L55 O5:V55 M5:N46 B5:D56 G56:V56 Z5:AA66" name="Bereik2"/>
    <protectedRange sqref="Z4:AA4" name="Bereik3"/>
    <protectedRange sqref="H28:H36 F5:F27 J37:J41" name="Bereik2_3"/>
  </protectedRanges>
  <sortState ref="B5:X74">
    <sortCondition ref="B5:B74"/>
  </sortState>
  <customSheetViews>
    <customSheetView guid="{E44BAD5E-17BF-4C18-9EA1-96DD38A47EE5}" showGridLines="0">
      <selection activeCell="G3" sqref="G3:H3"/>
      <pageMargins left="0" right="0" top="0" bottom="0" header="0.31496062992125984" footer="0.31496062992125984"/>
      <pageSetup paperSize="9" scale="80" orientation="landscape" horizontalDpi="4294967293" verticalDpi="0" r:id="rId1"/>
    </customSheetView>
  </customSheetViews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" right="0" top="0" bottom="0" header="0.31496062992125984" footer="0.31496062992125984"/>
  <pageSetup paperSize="9" scale="80" orientation="landscape" horizont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showGridLines="0" workbookViewId="0">
      <selection activeCell="Z22" sqref="Z22"/>
    </sheetView>
  </sheetViews>
  <sheetFormatPr defaultRowHeight="15" x14ac:dyDescent="0.25"/>
  <cols>
    <col min="1" max="1" width="2.7109375" customWidth="1"/>
    <col min="2" max="2" width="22.7109375" customWidth="1"/>
    <col min="3" max="3" width="16.42578125" customWidth="1"/>
    <col min="4" max="4" width="5.7109375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6.7109375" style="9" customWidth="1"/>
    <col min="24" max="24" width="7.7109375" style="8" customWidth="1"/>
    <col min="25" max="25" width="1.7109375" style="4" customWidth="1"/>
    <col min="26" max="26" width="22.7109375" customWidth="1"/>
    <col min="27" max="27" width="9.140625" style="10"/>
    <col min="28" max="28" width="11.5703125" style="5" customWidth="1"/>
    <col min="29" max="29" width="2.28515625" customWidth="1"/>
  </cols>
  <sheetData>
    <row r="1" spans="1:29" ht="27" thickBot="1" x14ac:dyDescent="0.45">
      <c r="A1" s="85"/>
      <c r="B1" s="86"/>
      <c r="C1" s="86"/>
      <c r="D1" s="86"/>
      <c r="E1" s="194" t="s">
        <v>24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86"/>
      <c r="X1" s="87"/>
      <c r="Y1" s="88"/>
      <c r="Z1" s="101" t="s">
        <v>16</v>
      </c>
      <c r="AA1" s="97"/>
      <c r="AB1" s="89"/>
      <c r="AC1" s="85"/>
    </row>
    <row r="2" spans="1:29" ht="15.75" thickBot="1" x14ac:dyDescent="0.3">
      <c r="A2" s="83"/>
      <c r="B2" s="83"/>
      <c r="C2" s="83"/>
      <c r="D2" s="83"/>
      <c r="E2" s="195" t="s">
        <v>5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7"/>
      <c r="W2" s="83"/>
      <c r="X2" s="99"/>
      <c r="Y2" s="92"/>
      <c r="Z2" s="141"/>
      <c r="AA2" s="25" t="s">
        <v>18</v>
      </c>
      <c r="AB2" s="62">
        <f ca="1">TODAY()</f>
        <v>42631</v>
      </c>
      <c r="AC2" s="83"/>
    </row>
    <row r="3" spans="1:29" ht="15.75" thickBot="1" x14ac:dyDescent="0.3">
      <c r="A3" s="83"/>
      <c r="B3" s="83"/>
      <c r="C3" s="83"/>
      <c r="D3" s="83"/>
      <c r="E3" s="198" t="s">
        <v>7</v>
      </c>
      <c r="F3" s="199"/>
      <c r="G3" s="200" t="s">
        <v>113</v>
      </c>
      <c r="H3" s="203"/>
      <c r="I3" s="192" t="s">
        <v>358</v>
      </c>
      <c r="J3" s="199"/>
      <c r="K3" s="192" t="s">
        <v>399</v>
      </c>
      <c r="L3" s="199"/>
      <c r="M3" s="192" t="s">
        <v>80</v>
      </c>
      <c r="N3" s="199"/>
      <c r="O3" s="192" t="s">
        <v>84</v>
      </c>
      <c r="P3" s="199"/>
      <c r="Q3" s="192" t="s">
        <v>675</v>
      </c>
      <c r="R3" s="199"/>
      <c r="S3" s="192"/>
      <c r="T3" s="199"/>
      <c r="U3" s="192"/>
      <c r="V3" s="202"/>
      <c r="W3" s="26" t="s">
        <v>6</v>
      </c>
      <c r="X3" s="43" t="s">
        <v>12</v>
      </c>
      <c r="Y3" s="92"/>
      <c r="Z3" s="18"/>
      <c r="AA3" s="19" t="s">
        <v>4</v>
      </c>
      <c r="AB3" s="24" t="s">
        <v>16</v>
      </c>
      <c r="AC3" s="83"/>
    </row>
    <row r="4" spans="1:29" x14ac:dyDescent="0.25">
      <c r="A4" s="83"/>
      <c r="B4" s="39" t="s">
        <v>0</v>
      </c>
      <c r="C4" s="39" t="s">
        <v>1</v>
      </c>
      <c r="D4" s="118" t="s">
        <v>2</v>
      </c>
      <c r="E4" s="34" t="s">
        <v>17</v>
      </c>
      <c r="F4" s="129" t="s">
        <v>13</v>
      </c>
      <c r="G4" s="130" t="s">
        <v>17</v>
      </c>
      <c r="H4" s="130" t="s">
        <v>13</v>
      </c>
      <c r="I4" s="124" t="s">
        <v>17</v>
      </c>
      <c r="J4" s="34" t="s">
        <v>13</v>
      </c>
      <c r="K4" s="34" t="s">
        <v>17</v>
      </c>
      <c r="L4" s="34" t="s">
        <v>13</v>
      </c>
      <c r="M4" s="34" t="s">
        <v>17</v>
      </c>
      <c r="N4" s="34" t="s">
        <v>13</v>
      </c>
      <c r="O4" s="34" t="s">
        <v>17</v>
      </c>
      <c r="P4" s="34" t="s">
        <v>13</v>
      </c>
      <c r="Q4" s="34" t="s">
        <v>17</v>
      </c>
      <c r="R4" s="34" t="s">
        <v>13</v>
      </c>
      <c r="S4" s="34" t="s">
        <v>17</v>
      </c>
      <c r="T4" s="34" t="s">
        <v>13</v>
      </c>
      <c r="U4" s="34" t="s">
        <v>17</v>
      </c>
      <c r="V4" s="34" t="s">
        <v>13</v>
      </c>
      <c r="W4" s="51" t="s">
        <v>4</v>
      </c>
      <c r="X4" s="52" t="s">
        <v>11</v>
      </c>
      <c r="Y4" s="92"/>
      <c r="Z4" s="111" t="s">
        <v>0</v>
      </c>
      <c r="AA4" s="54" t="s">
        <v>14</v>
      </c>
      <c r="AB4" s="49" t="s">
        <v>14</v>
      </c>
      <c r="AC4" s="83"/>
    </row>
    <row r="5" spans="1:29" x14ac:dyDescent="0.25">
      <c r="A5" s="83"/>
      <c r="B5" s="1" t="s">
        <v>693</v>
      </c>
      <c r="C5" s="1" t="s">
        <v>27</v>
      </c>
      <c r="D5" s="1">
        <v>1974</v>
      </c>
      <c r="E5" s="1"/>
      <c r="F5" s="1"/>
      <c r="G5" s="32"/>
      <c r="H5" s="30"/>
      <c r="I5" s="32"/>
      <c r="J5" s="30"/>
      <c r="K5" s="32"/>
      <c r="L5" s="30"/>
      <c r="M5" s="32"/>
      <c r="N5" s="30"/>
      <c r="O5" s="32"/>
      <c r="P5" s="30"/>
      <c r="Q5" s="32">
        <v>4</v>
      </c>
      <c r="R5" s="30">
        <v>38</v>
      </c>
      <c r="S5" s="32"/>
      <c r="T5" s="30"/>
      <c r="U5" s="32"/>
      <c r="V5" s="32"/>
      <c r="W5" s="40">
        <f>SUM(F5,H5,J5,L5,N5,P5,R5,T5,V5)</f>
        <v>38</v>
      </c>
      <c r="X5" s="50">
        <f>COUNT(E5,G5,I5,K5,M5,O5,Q5,S5,U5)</f>
        <v>1</v>
      </c>
      <c r="Y5" s="92"/>
      <c r="Z5" s="1" t="s">
        <v>185</v>
      </c>
      <c r="AA5" s="132">
        <v>268</v>
      </c>
      <c r="AB5" s="96">
        <v>1</v>
      </c>
      <c r="AC5" s="83"/>
    </row>
    <row r="6" spans="1:29" x14ac:dyDescent="0.25">
      <c r="A6" s="83"/>
      <c r="B6" s="1" t="s">
        <v>354</v>
      </c>
      <c r="C6" s="1" t="s">
        <v>188</v>
      </c>
      <c r="D6" s="1">
        <v>1973</v>
      </c>
      <c r="E6" s="1"/>
      <c r="F6" s="1"/>
      <c r="G6" s="32"/>
      <c r="H6" s="30"/>
      <c r="I6" s="32">
        <v>4</v>
      </c>
      <c r="J6" s="30">
        <v>38</v>
      </c>
      <c r="K6" s="32"/>
      <c r="L6" s="30"/>
      <c r="M6" s="32"/>
      <c r="N6" s="30"/>
      <c r="O6" s="32"/>
      <c r="P6" s="30"/>
      <c r="Q6" s="32"/>
      <c r="R6" s="30"/>
      <c r="S6" s="32"/>
      <c r="T6" s="30"/>
      <c r="U6" s="32"/>
      <c r="V6" s="32"/>
      <c r="W6" s="41">
        <f>SUM(F6,H6,J6,L6,N6,P6,R6,T6,V6)</f>
        <v>38</v>
      </c>
      <c r="X6" s="50">
        <f>COUNT(E6,G6,I6,K6,M6,O6,Q6,S6,U6)</f>
        <v>1</v>
      </c>
      <c r="Y6" s="92"/>
      <c r="Z6" s="1" t="s">
        <v>202</v>
      </c>
      <c r="AA6" s="132">
        <v>201</v>
      </c>
      <c r="AB6" s="96">
        <f>SUM(AB5+1)</f>
        <v>2</v>
      </c>
      <c r="AC6" s="83"/>
    </row>
    <row r="7" spans="1:29" x14ac:dyDescent="0.25">
      <c r="A7" s="83"/>
      <c r="B7" s="1" t="s">
        <v>296</v>
      </c>
      <c r="C7" s="1" t="s">
        <v>113</v>
      </c>
      <c r="D7" s="1">
        <v>1976</v>
      </c>
      <c r="E7" s="1"/>
      <c r="F7" s="1"/>
      <c r="G7" s="32">
        <v>7</v>
      </c>
      <c r="H7" s="30">
        <v>34</v>
      </c>
      <c r="I7" s="32"/>
      <c r="J7" s="30"/>
      <c r="K7" s="32"/>
      <c r="L7" s="30"/>
      <c r="M7" s="32"/>
      <c r="N7" s="30"/>
      <c r="O7" s="32"/>
      <c r="P7" s="30"/>
      <c r="Q7" s="32"/>
      <c r="R7" s="30"/>
      <c r="S7" s="32"/>
      <c r="T7" s="30"/>
      <c r="U7" s="32"/>
      <c r="V7" s="32"/>
      <c r="W7" s="41">
        <f>SUM(F7,H7,J7,L7,N7,P7,R7,T7,V7)</f>
        <v>34</v>
      </c>
      <c r="X7" s="50">
        <f>COUNT(G7,#REF!,I7,K7,M7,O7,Q7,S7,U7)</f>
        <v>1</v>
      </c>
      <c r="Y7" s="92"/>
      <c r="Z7" s="1" t="s">
        <v>189</v>
      </c>
      <c r="AA7" s="132">
        <v>186</v>
      </c>
      <c r="AB7" s="96">
        <f t="shared" ref="AB7:AB8" si="0">SUM(AB6+1)</f>
        <v>3</v>
      </c>
      <c r="AC7" s="83"/>
    </row>
    <row r="8" spans="1:29" x14ac:dyDescent="0.25">
      <c r="A8" s="83"/>
      <c r="B8" s="1" t="s">
        <v>664</v>
      </c>
      <c r="C8" s="1" t="s">
        <v>324</v>
      </c>
      <c r="D8" s="1">
        <v>1969</v>
      </c>
      <c r="E8" s="1"/>
      <c r="F8" s="1"/>
      <c r="G8" s="32"/>
      <c r="H8" s="30"/>
      <c r="I8" s="32"/>
      <c r="J8" s="30"/>
      <c r="K8" s="32"/>
      <c r="L8" s="30"/>
      <c r="M8" s="32"/>
      <c r="N8" s="30"/>
      <c r="O8" s="32">
        <v>5</v>
      </c>
      <c r="P8" s="30">
        <v>36</v>
      </c>
      <c r="Q8" s="32"/>
      <c r="R8" s="30"/>
      <c r="S8" s="32"/>
      <c r="T8" s="30"/>
      <c r="U8" s="32"/>
      <c r="V8" s="32"/>
      <c r="W8" s="41">
        <f>SUM(F8,H8,J8,L8,N8,P8,R8,T8,V8)</f>
        <v>36</v>
      </c>
      <c r="X8" s="50">
        <f>COUNT(E8,G8,I8,K8,M8,O8,Q8,S8,U8)</f>
        <v>1</v>
      </c>
      <c r="Y8" s="92"/>
      <c r="Z8" s="1"/>
      <c r="AA8" s="132"/>
      <c r="AB8" s="153"/>
      <c r="AC8" s="83"/>
    </row>
    <row r="9" spans="1:29" x14ac:dyDescent="0.25">
      <c r="A9" s="83"/>
      <c r="B9" s="1" t="s">
        <v>355</v>
      </c>
      <c r="C9" s="1" t="s">
        <v>77</v>
      </c>
      <c r="D9" s="1">
        <v>1972</v>
      </c>
      <c r="E9" s="1"/>
      <c r="F9" s="1"/>
      <c r="G9" s="32"/>
      <c r="H9" s="30"/>
      <c r="I9" s="32">
        <v>6</v>
      </c>
      <c r="J9" s="30">
        <v>35</v>
      </c>
      <c r="K9" s="32"/>
      <c r="L9" s="30"/>
      <c r="M9" s="32"/>
      <c r="N9" s="30"/>
      <c r="O9" s="32"/>
      <c r="P9" s="30"/>
      <c r="Q9" s="32"/>
      <c r="R9" s="30"/>
      <c r="S9" s="32"/>
      <c r="T9" s="30"/>
      <c r="U9" s="32"/>
      <c r="V9" s="32"/>
      <c r="W9" s="41">
        <f>SUM(F9,H9,J9,L9,N9,P9,R9,T9,V9)</f>
        <v>35</v>
      </c>
      <c r="X9" s="50">
        <f>COUNT(E9,G9,I9,K9,M9,O9,Q9,S9,U9)</f>
        <v>1</v>
      </c>
      <c r="Y9" s="92"/>
      <c r="Z9" s="1"/>
      <c r="AA9" s="132"/>
      <c r="AB9" s="153"/>
      <c r="AC9" s="83"/>
    </row>
    <row r="10" spans="1:29" x14ac:dyDescent="0.25">
      <c r="A10" s="83"/>
      <c r="B10" s="1" t="s">
        <v>189</v>
      </c>
      <c r="C10" s="1" t="s">
        <v>80</v>
      </c>
      <c r="D10" s="1">
        <v>1971</v>
      </c>
      <c r="E10" s="1">
        <v>9</v>
      </c>
      <c r="F10" s="1">
        <v>32</v>
      </c>
      <c r="G10" s="32">
        <v>5</v>
      </c>
      <c r="H10" s="30">
        <v>36</v>
      </c>
      <c r="I10" s="32">
        <v>3</v>
      </c>
      <c r="J10" s="30">
        <v>40</v>
      </c>
      <c r="K10" s="32">
        <v>3</v>
      </c>
      <c r="L10" s="30">
        <v>40</v>
      </c>
      <c r="M10" s="32"/>
      <c r="N10" s="30"/>
      <c r="O10" s="32">
        <v>4</v>
      </c>
      <c r="P10" s="30">
        <v>38</v>
      </c>
      <c r="Q10" s="32"/>
      <c r="R10" s="30"/>
      <c r="S10" s="32"/>
      <c r="T10" s="30"/>
      <c r="U10" s="32"/>
      <c r="V10" s="32"/>
      <c r="W10" s="41">
        <f>SUM(F10,H10,J10,L10,N10,P10,R10,T10,V10)</f>
        <v>186</v>
      </c>
      <c r="X10" s="50">
        <f>COUNT(E10,G10,I10,K10,M10,O10,Q10,S10,U10)</f>
        <v>5</v>
      </c>
      <c r="Y10" s="92"/>
      <c r="Z10" s="1"/>
      <c r="AA10" s="132"/>
      <c r="AB10" s="153"/>
      <c r="AC10" s="83"/>
    </row>
    <row r="11" spans="1:29" x14ac:dyDescent="0.25">
      <c r="A11" s="83"/>
      <c r="B11" s="1" t="s">
        <v>186</v>
      </c>
      <c r="C11" s="1" t="s">
        <v>29</v>
      </c>
      <c r="D11" s="1">
        <v>1976</v>
      </c>
      <c r="E11" s="1">
        <v>7</v>
      </c>
      <c r="F11" s="1">
        <v>34</v>
      </c>
      <c r="G11" s="32"/>
      <c r="H11" s="30"/>
      <c r="I11" s="32"/>
      <c r="J11" s="30"/>
      <c r="K11" s="32"/>
      <c r="L11" s="30"/>
      <c r="M11" s="32"/>
      <c r="N11" s="30"/>
      <c r="O11" s="32"/>
      <c r="P11" s="30"/>
      <c r="Q11" s="32"/>
      <c r="R11" s="30"/>
      <c r="S11" s="32"/>
      <c r="T11" s="30"/>
      <c r="U11" s="32"/>
      <c r="V11" s="32"/>
      <c r="W11" s="41">
        <f>SUM(F11,H11,J11,L11,N11,P11,R11,T11,V11)</f>
        <v>34</v>
      </c>
      <c r="X11" s="50">
        <f>COUNT(E11,G11,I11,K11,M11,O11,Q11,S11,U11)</f>
        <v>1</v>
      </c>
      <c r="Y11" s="92"/>
      <c r="Z11" s="1"/>
      <c r="AA11" s="132"/>
      <c r="AB11" s="153"/>
      <c r="AC11" s="83"/>
    </row>
    <row r="12" spans="1:29" x14ac:dyDescent="0.25">
      <c r="A12" s="83"/>
      <c r="B12" s="1" t="s">
        <v>611</v>
      </c>
      <c r="C12" s="1" t="s">
        <v>29</v>
      </c>
      <c r="D12" s="1">
        <v>1968</v>
      </c>
      <c r="E12" s="1"/>
      <c r="F12" s="1"/>
      <c r="G12" s="32"/>
      <c r="H12" s="30"/>
      <c r="I12" s="170"/>
      <c r="J12" s="164"/>
      <c r="K12" s="32"/>
      <c r="L12" s="30"/>
      <c r="M12" s="32">
        <v>9</v>
      </c>
      <c r="N12" s="30">
        <v>32</v>
      </c>
      <c r="O12" s="32"/>
      <c r="P12" s="30"/>
      <c r="Q12" s="32"/>
      <c r="R12" s="30"/>
      <c r="S12" s="32"/>
      <c r="T12" s="30"/>
      <c r="U12" s="32"/>
      <c r="V12" s="32"/>
      <c r="W12" s="41">
        <f>SUM(F12,H12,J12,L12,N12,P12,R12,T12,V12)</f>
        <v>32</v>
      </c>
      <c r="X12" s="50">
        <f>COUNT(E12,G12,I12,K12,M12,O12,Q12,S12,U12)</f>
        <v>1</v>
      </c>
      <c r="Y12" s="92"/>
      <c r="Z12" s="1"/>
      <c r="AA12" s="132"/>
      <c r="AB12" s="153"/>
      <c r="AC12" s="83"/>
    </row>
    <row r="13" spans="1:29" x14ac:dyDescent="0.25">
      <c r="A13" s="83"/>
      <c r="B13" s="1" t="s">
        <v>183</v>
      </c>
      <c r="C13" s="1" t="s">
        <v>71</v>
      </c>
      <c r="D13" s="1">
        <v>1968</v>
      </c>
      <c r="E13" s="1">
        <v>1</v>
      </c>
      <c r="F13" s="1">
        <v>50</v>
      </c>
      <c r="G13" s="32">
        <v>6</v>
      </c>
      <c r="H13" s="30">
        <v>35</v>
      </c>
      <c r="I13" s="32"/>
      <c r="J13" s="30"/>
      <c r="K13" s="32"/>
      <c r="L13" s="30"/>
      <c r="M13" s="32">
        <v>1</v>
      </c>
      <c r="N13" s="30">
        <v>50</v>
      </c>
      <c r="O13" s="32"/>
      <c r="P13" s="30"/>
      <c r="Q13" s="32"/>
      <c r="R13" s="30"/>
      <c r="S13" s="32"/>
      <c r="T13" s="30"/>
      <c r="U13" s="32"/>
      <c r="V13" s="32"/>
      <c r="W13" s="41">
        <f>SUM(F13,H13,J13,L13,N13,P13,R13,T13,V13)</f>
        <v>135</v>
      </c>
      <c r="X13" s="50">
        <f>COUNT(E13,G13,I13,K13,M13,O13,Q13,S13,U13)</f>
        <v>3</v>
      </c>
      <c r="Y13" s="92"/>
      <c r="Z13" s="1"/>
      <c r="AA13" s="132"/>
      <c r="AB13" s="153"/>
      <c r="AC13" s="83"/>
    </row>
    <row r="14" spans="1:29" x14ac:dyDescent="0.25">
      <c r="A14" s="83"/>
      <c r="B14" s="1" t="s">
        <v>187</v>
      </c>
      <c r="C14" s="1" t="s">
        <v>188</v>
      </c>
      <c r="D14" s="1">
        <v>1973</v>
      </c>
      <c r="E14" s="1">
        <v>8</v>
      </c>
      <c r="F14" s="1">
        <v>33</v>
      </c>
      <c r="G14" s="32"/>
      <c r="H14" s="30"/>
      <c r="I14" s="32"/>
      <c r="J14" s="30"/>
      <c r="K14" s="32"/>
      <c r="L14" s="30"/>
      <c r="M14" s="32"/>
      <c r="N14" s="30"/>
      <c r="O14" s="32"/>
      <c r="P14" s="30"/>
      <c r="Q14" s="32"/>
      <c r="R14" s="30"/>
      <c r="S14" s="32"/>
      <c r="T14" s="30"/>
      <c r="U14" s="32"/>
      <c r="V14" s="32"/>
      <c r="W14" s="41">
        <f>SUM(F14,H14,J14,L14,N14,P14,R14,T14,V14)</f>
        <v>33</v>
      </c>
      <c r="X14" s="50">
        <f>COUNT(E14,G14,I14,K14,M14,O14,Q14,S14,U14)</f>
        <v>1</v>
      </c>
      <c r="Y14" s="92"/>
      <c r="Z14" s="1"/>
      <c r="AA14" s="132"/>
      <c r="AB14" s="153"/>
      <c r="AC14" s="83"/>
    </row>
    <row r="15" spans="1:29" x14ac:dyDescent="0.25">
      <c r="A15" s="83"/>
      <c r="B15" s="1" t="s">
        <v>606</v>
      </c>
      <c r="C15" s="1" t="s">
        <v>27</v>
      </c>
      <c r="D15" s="1">
        <v>1967</v>
      </c>
      <c r="E15" s="1"/>
      <c r="F15" s="1"/>
      <c r="G15" s="32"/>
      <c r="H15" s="30"/>
      <c r="I15" s="32"/>
      <c r="J15" s="30"/>
      <c r="K15" s="32"/>
      <c r="L15" s="30"/>
      <c r="M15" s="32">
        <v>2</v>
      </c>
      <c r="N15" s="30">
        <v>45</v>
      </c>
      <c r="O15" s="32"/>
      <c r="P15" s="30"/>
      <c r="Q15" s="32"/>
      <c r="R15" s="30"/>
      <c r="S15" s="32"/>
      <c r="T15" s="30"/>
      <c r="U15" s="32"/>
      <c r="V15" s="32"/>
      <c r="W15" s="41">
        <f>SUM(F15,H15,J15,L15,N15,P15,R15,T15,V15)</f>
        <v>45</v>
      </c>
      <c r="X15" s="50">
        <f>COUNT(E15,G15,I15,K15,M15,O15,Q15,S15,U15)</f>
        <v>1</v>
      </c>
      <c r="Y15" s="92"/>
      <c r="Z15" s="1"/>
      <c r="AA15" s="132"/>
      <c r="AB15" s="153"/>
      <c r="AC15" s="83"/>
    </row>
    <row r="16" spans="1:29" x14ac:dyDescent="0.25">
      <c r="A16" s="83"/>
      <c r="B16" s="1" t="s">
        <v>615</v>
      </c>
      <c r="C16" s="1" t="s">
        <v>80</v>
      </c>
      <c r="D16" s="1">
        <v>1973</v>
      </c>
      <c r="E16" s="1"/>
      <c r="F16" s="1"/>
      <c r="G16" s="32"/>
      <c r="H16" s="30"/>
      <c r="I16" s="32"/>
      <c r="J16" s="30"/>
      <c r="K16" s="32"/>
      <c r="L16" s="30"/>
      <c r="M16" s="32">
        <v>14</v>
      </c>
      <c r="N16" s="30">
        <v>27</v>
      </c>
      <c r="O16" s="32"/>
      <c r="P16" s="30"/>
      <c r="Q16" s="32"/>
      <c r="R16" s="30"/>
      <c r="S16" s="32"/>
      <c r="T16" s="30"/>
      <c r="U16" s="32"/>
      <c r="V16" s="32"/>
      <c r="W16" s="41">
        <f>SUM(F16,H16,J16,L16,N16,P16,R16,T16,V16)</f>
        <v>27</v>
      </c>
      <c r="X16" s="50">
        <f>COUNT(E16,G16,I16,K16,M16,O16,Q16,S16,U16)</f>
        <v>1</v>
      </c>
      <c r="Y16" s="92"/>
      <c r="Z16" s="1"/>
      <c r="AA16" s="132"/>
      <c r="AB16" s="153"/>
      <c r="AC16" s="83"/>
    </row>
    <row r="17" spans="1:29" x14ac:dyDescent="0.25">
      <c r="A17" s="83"/>
      <c r="B17" s="1" t="s">
        <v>419</v>
      </c>
      <c r="C17" s="1" t="s">
        <v>382</v>
      </c>
      <c r="D17" s="1">
        <v>1971</v>
      </c>
      <c r="E17" s="1"/>
      <c r="F17" s="1"/>
      <c r="G17" s="32"/>
      <c r="H17" s="30"/>
      <c r="I17" s="32"/>
      <c r="J17" s="30"/>
      <c r="K17" s="32">
        <v>4</v>
      </c>
      <c r="L17" s="30">
        <v>38</v>
      </c>
      <c r="M17" s="32"/>
      <c r="N17" s="30"/>
      <c r="O17" s="32"/>
      <c r="P17" s="30"/>
      <c r="Q17" s="32"/>
      <c r="R17" s="30"/>
      <c r="S17" s="32"/>
      <c r="T17" s="30"/>
      <c r="U17" s="32"/>
      <c r="V17" s="32"/>
      <c r="W17" s="41">
        <f>SUM(F17,H17,J17,L17,N17,P17,R17,T17,V17)</f>
        <v>38</v>
      </c>
      <c r="X17" s="50">
        <f>COUNT(E17,G17,I17,K17,M17,O17,Q17,S17,U17)</f>
        <v>1</v>
      </c>
      <c r="Y17" s="92"/>
      <c r="Z17" s="1"/>
      <c r="AA17" s="132"/>
      <c r="AB17" s="153"/>
      <c r="AC17" s="83"/>
    </row>
    <row r="18" spans="1:29" x14ac:dyDescent="0.25">
      <c r="A18" s="83"/>
      <c r="B18" s="1" t="s">
        <v>190</v>
      </c>
      <c r="C18" s="1" t="s">
        <v>191</v>
      </c>
      <c r="D18" s="1">
        <v>1967</v>
      </c>
      <c r="E18" s="1">
        <v>10</v>
      </c>
      <c r="F18" s="1">
        <v>31</v>
      </c>
      <c r="G18" s="32"/>
      <c r="H18" s="30"/>
      <c r="I18" s="32"/>
      <c r="J18" s="30"/>
      <c r="K18" s="32"/>
      <c r="L18" s="30"/>
      <c r="M18" s="32"/>
      <c r="N18" s="30"/>
      <c r="O18" s="32"/>
      <c r="P18" s="30"/>
      <c r="Q18" s="32"/>
      <c r="R18" s="30"/>
      <c r="S18" s="32"/>
      <c r="T18" s="30"/>
      <c r="U18" s="32"/>
      <c r="V18" s="32"/>
      <c r="W18" s="41">
        <f>SUM(F18,H18,J18,L18,N18,P18,R18,T18,V18)</f>
        <v>31</v>
      </c>
      <c r="X18" s="50">
        <f>COUNT(E18,G18,I18,K18,M18,O18,Q18,S18,U18)</f>
        <v>1</v>
      </c>
      <c r="Y18" s="92"/>
      <c r="Z18" s="1"/>
      <c r="AA18" s="132"/>
      <c r="AB18" s="153"/>
      <c r="AC18" s="83"/>
    </row>
    <row r="19" spans="1:29" x14ac:dyDescent="0.25">
      <c r="A19" s="83"/>
      <c r="B19" s="1" t="s">
        <v>614</v>
      </c>
      <c r="C19" s="1" t="s">
        <v>80</v>
      </c>
      <c r="D19" s="1">
        <v>1972</v>
      </c>
      <c r="E19" s="1"/>
      <c r="F19" s="1"/>
      <c r="G19" s="32"/>
      <c r="H19" s="30"/>
      <c r="I19" s="32"/>
      <c r="J19" s="30"/>
      <c r="K19" s="32"/>
      <c r="L19" s="30"/>
      <c r="M19" s="32">
        <v>13</v>
      </c>
      <c r="N19" s="30">
        <v>28</v>
      </c>
      <c r="O19" s="32"/>
      <c r="P19" s="30"/>
      <c r="Q19" s="32"/>
      <c r="R19" s="30"/>
      <c r="S19" s="32"/>
      <c r="T19" s="30"/>
      <c r="U19" s="32"/>
      <c r="V19" s="32"/>
      <c r="W19" s="41">
        <f>SUM(F19,H19,J19,L19,N19,P19,R19,T19,V19)</f>
        <v>28</v>
      </c>
      <c r="X19" s="50">
        <f>COUNT(E19,G19,I19,K19,M19,O19,Q19,S19,U19)</f>
        <v>1</v>
      </c>
      <c r="Y19" s="92"/>
      <c r="Z19" s="1"/>
      <c r="AA19" s="132"/>
      <c r="AB19" s="153"/>
      <c r="AC19" s="83"/>
    </row>
    <row r="20" spans="1:29" x14ac:dyDescent="0.25">
      <c r="A20" s="83"/>
      <c r="B20" s="1" t="s">
        <v>202</v>
      </c>
      <c r="C20" s="1" t="s">
        <v>100</v>
      </c>
      <c r="D20" s="1">
        <v>1970</v>
      </c>
      <c r="E20" s="1">
        <v>4</v>
      </c>
      <c r="F20" s="1">
        <v>38</v>
      </c>
      <c r="G20" s="32"/>
      <c r="H20" s="30"/>
      <c r="I20" s="32">
        <v>2</v>
      </c>
      <c r="J20" s="30">
        <v>45</v>
      </c>
      <c r="K20" s="32"/>
      <c r="L20" s="30"/>
      <c r="M20" s="32">
        <v>4</v>
      </c>
      <c r="N20" s="30">
        <v>38</v>
      </c>
      <c r="O20" s="32">
        <v>3</v>
      </c>
      <c r="P20" s="30">
        <v>40</v>
      </c>
      <c r="Q20" s="32">
        <v>3</v>
      </c>
      <c r="R20" s="30">
        <v>40</v>
      </c>
      <c r="S20" s="32"/>
      <c r="T20" s="30"/>
      <c r="U20" s="32"/>
      <c r="V20" s="32"/>
      <c r="W20" s="41">
        <f>SUM(F20,H20,J20,L20,N20,P20,R20,T20,V20)</f>
        <v>201</v>
      </c>
      <c r="X20" s="50">
        <f>COUNT(E20,G20,I20,K20,M20,O20,Q20,S20,U20)</f>
        <v>5</v>
      </c>
      <c r="Y20" s="92"/>
      <c r="Z20" s="1"/>
      <c r="AA20" s="132"/>
      <c r="AB20" s="153"/>
      <c r="AC20" s="83"/>
    </row>
    <row r="21" spans="1:29" x14ac:dyDescent="0.25">
      <c r="A21" s="83"/>
      <c r="B21" s="1" t="s">
        <v>420</v>
      </c>
      <c r="C21" s="1" t="s">
        <v>385</v>
      </c>
      <c r="D21" s="1">
        <v>1972</v>
      </c>
      <c r="E21" s="1"/>
      <c r="F21" s="1"/>
      <c r="G21" s="32"/>
      <c r="H21" s="30"/>
      <c r="I21" s="32"/>
      <c r="J21" s="30"/>
      <c r="K21" s="32">
        <v>5</v>
      </c>
      <c r="L21" s="30">
        <v>36</v>
      </c>
      <c r="M21" s="32"/>
      <c r="N21" s="30"/>
      <c r="O21" s="32"/>
      <c r="P21" s="30"/>
      <c r="Q21" s="32"/>
      <c r="R21" s="30"/>
      <c r="S21" s="32"/>
      <c r="T21" s="30"/>
      <c r="U21" s="32"/>
      <c r="V21" s="32"/>
      <c r="W21" s="41">
        <f>SUM(F21,H21,J21,L21,N21,P21,R21,T21,V21)</f>
        <v>36</v>
      </c>
      <c r="X21" s="50">
        <f>COUNT(E21,G21,I21,K21,M21,O21,Q21,S21,U21)</f>
        <v>1</v>
      </c>
      <c r="Y21" s="92"/>
      <c r="Z21" s="1"/>
      <c r="AA21" s="132"/>
      <c r="AB21" s="153"/>
      <c r="AC21" s="83"/>
    </row>
    <row r="22" spans="1:29" x14ac:dyDescent="0.25">
      <c r="A22" s="83"/>
      <c r="B22" s="1" t="s">
        <v>203</v>
      </c>
      <c r="C22" s="1" t="s">
        <v>121</v>
      </c>
      <c r="D22" s="1">
        <v>1968</v>
      </c>
      <c r="E22" s="1">
        <v>3</v>
      </c>
      <c r="F22" s="1">
        <v>40</v>
      </c>
      <c r="G22" s="1"/>
      <c r="H22" s="1"/>
      <c r="I22" s="32"/>
      <c r="J22" s="30"/>
      <c r="K22" s="32"/>
      <c r="L22" s="30"/>
      <c r="M22" s="32"/>
      <c r="N22" s="30"/>
      <c r="O22" s="32">
        <v>2</v>
      </c>
      <c r="P22" s="30">
        <v>45</v>
      </c>
      <c r="Q22" s="32"/>
      <c r="R22" s="30"/>
      <c r="S22" s="32"/>
      <c r="T22" s="30"/>
      <c r="U22" s="32"/>
      <c r="V22" s="32"/>
      <c r="W22" s="41">
        <f>SUM(F22,H22,J22,L22,N22,P22,R22,T22,V22)</f>
        <v>85</v>
      </c>
      <c r="X22" s="50">
        <f>COUNT(E22,G22,I22,K22,M22,O22,Q22,S22,U22)</f>
        <v>2</v>
      </c>
      <c r="Y22" s="92"/>
      <c r="Z22" s="1"/>
      <c r="AA22" s="132"/>
      <c r="AB22" s="153"/>
      <c r="AC22" s="83"/>
    </row>
    <row r="23" spans="1:29" x14ac:dyDescent="0.25">
      <c r="A23" s="83"/>
      <c r="B23" s="1" t="s">
        <v>424</v>
      </c>
      <c r="C23" s="1" t="s">
        <v>425</v>
      </c>
      <c r="D23" s="1">
        <v>1967</v>
      </c>
      <c r="E23" s="1"/>
      <c r="F23" s="1"/>
      <c r="G23" s="1"/>
      <c r="H23" s="1"/>
      <c r="I23" s="32"/>
      <c r="J23" s="30"/>
      <c r="K23" s="32">
        <v>10</v>
      </c>
      <c r="L23" s="30">
        <v>31</v>
      </c>
      <c r="M23" s="32"/>
      <c r="N23" s="30"/>
      <c r="O23" s="32"/>
      <c r="P23" s="30"/>
      <c r="Q23" s="32"/>
      <c r="R23" s="30"/>
      <c r="S23" s="32"/>
      <c r="T23" s="30"/>
      <c r="U23" s="32"/>
      <c r="V23" s="32"/>
      <c r="W23" s="41">
        <f>SUM(F23,H23,J23,L23,N23,P23,R23,T23,V23)</f>
        <v>31</v>
      </c>
      <c r="X23" s="50">
        <f>COUNT(E23,G23,I23,K23,M23,O23,Q23,S23,U23)</f>
        <v>1</v>
      </c>
      <c r="Y23" s="92"/>
      <c r="Z23" s="1"/>
      <c r="AA23" s="132"/>
      <c r="AB23" s="153"/>
      <c r="AC23" s="83"/>
    </row>
    <row r="24" spans="1:29" x14ac:dyDescent="0.25">
      <c r="A24" s="83"/>
      <c r="B24" s="1" t="s">
        <v>196</v>
      </c>
      <c r="C24" s="1" t="s">
        <v>77</v>
      </c>
      <c r="D24" s="1">
        <v>1974</v>
      </c>
      <c r="E24" s="1">
        <v>14</v>
      </c>
      <c r="F24" s="1">
        <v>27</v>
      </c>
      <c r="G24" s="1"/>
      <c r="H24" s="1"/>
      <c r="I24" s="1"/>
      <c r="J24" s="1"/>
      <c r="K24" s="32"/>
      <c r="L24" s="30"/>
      <c r="M24" s="32"/>
      <c r="N24" s="30"/>
      <c r="O24" s="32"/>
      <c r="P24" s="30"/>
      <c r="Q24" s="32"/>
      <c r="R24" s="30"/>
      <c r="S24" s="32"/>
      <c r="T24" s="30"/>
      <c r="U24" s="32"/>
      <c r="V24" s="32"/>
      <c r="W24" s="41">
        <f>SUM(F24,H24,J24,L24,N24,P24,R24,T24,V24)</f>
        <v>27</v>
      </c>
      <c r="X24" s="50">
        <f>COUNT(E24,G24,I24,K24,M24,O24,Q24,S24,U24)</f>
        <v>1</v>
      </c>
      <c r="Y24" s="92"/>
      <c r="Z24" s="1"/>
      <c r="AA24" s="132"/>
      <c r="AB24" s="153"/>
      <c r="AC24" s="83"/>
    </row>
    <row r="25" spans="1:29" x14ac:dyDescent="0.25">
      <c r="A25" s="83"/>
      <c r="B25" s="1" t="s">
        <v>609</v>
      </c>
      <c r="C25" s="1" t="s">
        <v>319</v>
      </c>
      <c r="D25" s="1">
        <v>1974</v>
      </c>
      <c r="E25" s="1"/>
      <c r="F25" s="1"/>
      <c r="G25" s="1"/>
      <c r="H25" s="1"/>
      <c r="I25" s="136"/>
      <c r="J25" s="134"/>
      <c r="K25" s="32"/>
      <c r="L25" s="30"/>
      <c r="M25" s="32">
        <v>7</v>
      </c>
      <c r="N25" s="30">
        <v>34</v>
      </c>
      <c r="O25" s="32"/>
      <c r="P25" s="30"/>
      <c r="Q25" s="32"/>
      <c r="R25" s="30"/>
      <c r="S25" s="32"/>
      <c r="T25" s="30"/>
      <c r="U25" s="32"/>
      <c r="V25" s="32"/>
      <c r="W25" s="41">
        <f>SUM(F25,H25,J25,L25,N25,P25,R25,T25,V25)</f>
        <v>34</v>
      </c>
      <c r="X25" s="50">
        <f>COUNT(E25,G25,I25,K25,M25,O25,Q25,S25,U25)</f>
        <v>1</v>
      </c>
      <c r="Y25" s="92"/>
      <c r="Z25" s="1"/>
      <c r="AA25" s="132"/>
      <c r="AB25" s="153"/>
      <c r="AC25" s="83"/>
    </row>
    <row r="26" spans="1:29" x14ac:dyDescent="0.25">
      <c r="A26" s="83"/>
      <c r="B26" s="1" t="s">
        <v>201</v>
      </c>
      <c r="C26" s="1" t="s">
        <v>56</v>
      </c>
      <c r="D26" s="1">
        <v>1967</v>
      </c>
      <c r="E26" s="1">
        <v>17</v>
      </c>
      <c r="F26" s="1">
        <v>24</v>
      </c>
      <c r="G26" s="1"/>
      <c r="H26" s="1"/>
      <c r="I26" s="1"/>
      <c r="J26" s="1"/>
      <c r="K26" s="32">
        <v>12</v>
      </c>
      <c r="L26" s="30">
        <v>29</v>
      </c>
      <c r="M26" s="32"/>
      <c r="N26" s="30"/>
      <c r="O26" s="32"/>
      <c r="P26" s="30"/>
      <c r="Q26" s="32"/>
      <c r="R26" s="30"/>
      <c r="S26" s="32"/>
      <c r="T26" s="30"/>
      <c r="U26" s="32"/>
      <c r="V26" s="32"/>
      <c r="W26" s="41">
        <f>SUM(F26,H26,J26,L26,N26,P26,R26,T26,V26)</f>
        <v>53</v>
      </c>
      <c r="X26" s="50">
        <f>COUNT(E26,G26,I26,K26,M26,O26,Q26,S26,U26)</f>
        <v>2</v>
      </c>
      <c r="Y26" s="92"/>
      <c r="Z26" s="1"/>
      <c r="AA26" s="132"/>
      <c r="AB26" s="153"/>
      <c r="AC26" s="83"/>
    </row>
    <row r="27" spans="1:29" x14ac:dyDescent="0.25">
      <c r="A27" s="83"/>
      <c r="B27" s="1" t="s">
        <v>356</v>
      </c>
      <c r="C27" s="1" t="s">
        <v>337</v>
      </c>
      <c r="D27" s="1">
        <v>1969</v>
      </c>
      <c r="E27" s="1"/>
      <c r="F27" s="1"/>
      <c r="G27" s="1"/>
      <c r="H27" s="1"/>
      <c r="I27" s="1">
        <v>7</v>
      </c>
      <c r="J27" s="1">
        <v>34</v>
      </c>
      <c r="K27" s="32"/>
      <c r="L27" s="30"/>
      <c r="M27" s="32">
        <v>11</v>
      </c>
      <c r="N27" s="30">
        <v>30</v>
      </c>
      <c r="O27" s="32"/>
      <c r="P27" s="30"/>
      <c r="Q27" s="32"/>
      <c r="R27" s="30"/>
      <c r="S27" s="32"/>
      <c r="T27" s="30"/>
      <c r="U27" s="32"/>
      <c r="V27" s="32"/>
      <c r="W27" s="41">
        <f>SUM(F27,H27,J27,L27,N27,P27,R27,T27,V27)</f>
        <v>64</v>
      </c>
      <c r="X27" s="50">
        <f>COUNT(E27,G27,I27,K27,M27,O27,Q27,S27,U27)</f>
        <v>2</v>
      </c>
      <c r="Y27" s="92"/>
      <c r="Z27" s="1"/>
      <c r="AA27" s="132"/>
      <c r="AB27" s="153"/>
      <c r="AC27" s="83"/>
    </row>
    <row r="28" spans="1:29" x14ac:dyDescent="0.25">
      <c r="A28" s="83"/>
      <c r="B28" s="1" t="s">
        <v>610</v>
      </c>
      <c r="C28" s="1" t="s">
        <v>80</v>
      </c>
      <c r="D28" s="1">
        <v>1969</v>
      </c>
      <c r="E28" s="1"/>
      <c r="F28" s="1"/>
      <c r="G28" s="1"/>
      <c r="H28" s="1"/>
      <c r="I28" s="136"/>
      <c r="J28" s="134"/>
      <c r="K28" s="1"/>
      <c r="L28" s="1"/>
      <c r="M28" s="32">
        <v>8</v>
      </c>
      <c r="N28" s="30">
        <v>33</v>
      </c>
      <c r="O28" s="32"/>
      <c r="P28" s="30"/>
      <c r="Q28" s="32"/>
      <c r="R28" s="30"/>
      <c r="S28" s="32"/>
      <c r="T28" s="30"/>
      <c r="U28" s="32"/>
      <c r="V28" s="32"/>
      <c r="W28" s="41">
        <f>SUM(F28,H28,J28,L28,N28,P28,R28,T28,V28)</f>
        <v>33</v>
      </c>
      <c r="X28" s="50">
        <f>COUNT(E28,G28,I28,K28,M28,O28,Q28,S28,U28)</f>
        <v>1</v>
      </c>
      <c r="Y28" s="92"/>
      <c r="Z28" s="1"/>
      <c r="AA28" s="132"/>
      <c r="AB28" s="153"/>
      <c r="AC28" s="83"/>
    </row>
    <row r="29" spans="1:29" x14ac:dyDescent="0.25">
      <c r="A29" s="83"/>
      <c r="B29" s="1" t="s">
        <v>616</v>
      </c>
      <c r="C29" s="1" t="s">
        <v>80</v>
      </c>
      <c r="D29" s="1">
        <v>1973</v>
      </c>
      <c r="E29" s="1"/>
      <c r="F29" s="1"/>
      <c r="G29" s="32"/>
      <c r="H29" s="30"/>
      <c r="I29" s="1"/>
      <c r="J29" s="1"/>
      <c r="K29" s="1"/>
      <c r="L29" s="1"/>
      <c r="M29" s="32">
        <v>15</v>
      </c>
      <c r="N29" s="30">
        <v>26</v>
      </c>
      <c r="O29" s="32"/>
      <c r="P29" s="30"/>
      <c r="Q29" s="32"/>
      <c r="R29" s="30"/>
      <c r="S29" s="32"/>
      <c r="T29" s="30"/>
      <c r="U29" s="32"/>
      <c r="V29" s="32"/>
      <c r="W29" s="41">
        <f>SUM(F29,H29,J29,L29,N29,P29,R29,T29,V29)</f>
        <v>26</v>
      </c>
      <c r="X29" s="50">
        <f>COUNT(E29,G29,I29,K29,M29,O29,Q29,S29,U29)</f>
        <v>1</v>
      </c>
      <c r="Y29" s="92"/>
      <c r="Z29" s="1"/>
      <c r="AA29" s="132"/>
      <c r="AB29" s="153"/>
      <c r="AC29" s="83"/>
    </row>
    <row r="30" spans="1:29" x14ac:dyDescent="0.25">
      <c r="A30" s="83"/>
      <c r="B30" s="1" t="s">
        <v>612</v>
      </c>
      <c r="C30" s="1" t="s">
        <v>115</v>
      </c>
      <c r="D30" s="1">
        <v>1969</v>
      </c>
      <c r="E30" s="1"/>
      <c r="F30" s="1"/>
      <c r="G30" s="32"/>
      <c r="H30" s="30"/>
      <c r="I30" s="136"/>
      <c r="J30" s="134"/>
      <c r="K30" s="1"/>
      <c r="L30" s="1"/>
      <c r="M30" s="32">
        <v>10</v>
      </c>
      <c r="N30" s="30">
        <v>31</v>
      </c>
      <c r="O30" s="32"/>
      <c r="P30" s="30"/>
      <c r="Q30" s="32"/>
      <c r="R30" s="30"/>
      <c r="S30" s="32"/>
      <c r="T30" s="30"/>
      <c r="U30" s="32"/>
      <c r="V30" s="32"/>
      <c r="W30" s="41">
        <f>SUM(F30,H30,J30,L30,N30,P30,R30,T30,V30)</f>
        <v>31</v>
      </c>
      <c r="X30" s="50">
        <f>COUNT(E30,G30,I30,K30,M30,O30,Q30,S30,U30)</f>
        <v>1</v>
      </c>
      <c r="Y30" s="92"/>
      <c r="Z30" s="1"/>
      <c r="AA30" s="132"/>
      <c r="AB30" s="153"/>
      <c r="AC30" s="83"/>
    </row>
    <row r="31" spans="1:29" x14ac:dyDescent="0.25">
      <c r="A31" s="83"/>
      <c r="B31" s="1" t="s">
        <v>607</v>
      </c>
      <c r="C31" s="1" t="s">
        <v>200</v>
      </c>
      <c r="D31" s="1">
        <v>1967</v>
      </c>
      <c r="E31" s="1"/>
      <c r="F31" s="1"/>
      <c r="G31" s="32"/>
      <c r="H31" s="30"/>
      <c r="I31" s="1"/>
      <c r="J31" s="1"/>
      <c r="K31" s="1"/>
      <c r="L31" s="1"/>
      <c r="M31" s="32">
        <v>5</v>
      </c>
      <c r="N31" s="30">
        <v>36</v>
      </c>
      <c r="O31" s="32"/>
      <c r="P31" s="30"/>
      <c r="Q31" s="32"/>
      <c r="R31" s="30"/>
      <c r="S31" s="32"/>
      <c r="T31" s="30"/>
      <c r="U31" s="32"/>
      <c r="V31" s="32"/>
      <c r="W31" s="41">
        <f>SUM(F31,H31,J31,L31,N31,P31,R31,T31,V31)</f>
        <v>36</v>
      </c>
      <c r="X31" s="50">
        <f>COUNT(E31,G31,I31,K31,M31,O31,Q31,S31,U31)</f>
        <v>1</v>
      </c>
      <c r="Y31" s="92"/>
      <c r="Z31" s="1"/>
      <c r="AA31" s="132"/>
      <c r="AB31" s="153"/>
      <c r="AC31" s="83"/>
    </row>
    <row r="32" spans="1:29" x14ac:dyDescent="0.25">
      <c r="A32" s="83"/>
      <c r="B32" s="1" t="s">
        <v>185</v>
      </c>
      <c r="C32" s="1" t="s">
        <v>113</v>
      </c>
      <c r="D32" s="1">
        <v>1967</v>
      </c>
      <c r="E32" s="1">
        <v>6</v>
      </c>
      <c r="F32" s="205">
        <v>35</v>
      </c>
      <c r="G32" s="32">
        <v>4</v>
      </c>
      <c r="H32" s="30">
        <v>38</v>
      </c>
      <c r="I32" s="32">
        <v>1</v>
      </c>
      <c r="J32" s="30">
        <v>50</v>
      </c>
      <c r="K32" s="1">
        <v>2</v>
      </c>
      <c r="L32" s="1">
        <v>45</v>
      </c>
      <c r="M32" s="32">
        <v>3</v>
      </c>
      <c r="N32" s="30">
        <v>40</v>
      </c>
      <c r="O32" s="32">
        <v>1</v>
      </c>
      <c r="P32" s="30">
        <v>50</v>
      </c>
      <c r="Q32" s="32">
        <v>2</v>
      </c>
      <c r="R32" s="30">
        <v>45</v>
      </c>
      <c r="S32" s="32"/>
      <c r="T32" s="30"/>
      <c r="U32" s="32"/>
      <c r="V32" s="32"/>
      <c r="W32" s="41">
        <f>SUM(F32,H32,J32,L32,N32,P32,R32,T32,V32)-F32</f>
        <v>268</v>
      </c>
      <c r="X32" s="50">
        <f>COUNT(E32,G32,I32,K32,M32,O32,Q32,S32,U32)</f>
        <v>7</v>
      </c>
      <c r="Y32" s="92"/>
      <c r="Z32" s="1"/>
      <c r="AA32" s="132"/>
      <c r="AB32" s="153"/>
      <c r="AC32" s="83"/>
    </row>
    <row r="33" spans="1:29" x14ac:dyDescent="0.25">
      <c r="A33" s="83"/>
      <c r="B33" s="1" t="s">
        <v>199</v>
      </c>
      <c r="C33" s="1" t="s">
        <v>200</v>
      </c>
      <c r="D33" s="1">
        <v>1968</v>
      </c>
      <c r="E33" s="1">
        <v>16</v>
      </c>
      <c r="F33" s="1">
        <v>25</v>
      </c>
      <c r="G33" s="32"/>
      <c r="H33" s="30"/>
      <c r="I33" s="32"/>
      <c r="J33" s="30"/>
      <c r="K33" s="1">
        <v>11</v>
      </c>
      <c r="L33" s="1">
        <v>30</v>
      </c>
      <c r="M33" s="32"/>
      <c r="N33" s="30"/>
      <c r="O33" s="32"/>
      <c r="P33" s="30"/>
      <c r="Q33" s="32"/>
      <c r="R33" s="30"/>
      <c r="S33" s="32"/>
      <c r="T33" s="30"/>
      <c r="U33" s="32"/>
      <c r="V33" s="32"/>
      <c r="W33" s="41">
        <f>SUM(F33,H33,J33,L33,N33,P33,R33,T33,V33)</f>
        <v>55</v>
      </c>
      <c r="X33" s="50">
        <f>COUNT(E33,G33,I33,K33,M33,O33,Q33,S33,U33)</f>
        <v>2</v>
      </c>
      <c r="Y33" s="92"/>
      <c r="Z33" s="1"/>
      <c r="AA33" s="132"/>
      <c r="AB33" s="153"/>
      <c r="AC33" s="83"/>
    </row>
    <row r="34" spans="1:29" x14ac:dyDescent="0.25">
      <c r="A34" s="83"/>
      <c r="B34" s="1" t="s">
        <v>357</v>
      </c>
      <c r="C34" s="1" t="s">
        <v>77</v>
      </c>
      <c r="D34" s="1">
        <v>1970</v>
      </c>
      <c r="E34" s="1"/>
      <c r="F34" s="1"/>
      <c r="G34" s="32"/>
      <c r="H34" s="30"/>
      <c r="I34" s="32">
        <v>8</v>
      </c>
      <c r="J34" s="30">
        <v>33</v>
      </c>
      <c r="K34" s="1"/>
      <c r="L34" s="1"/>
      <c r="M34" s="32"/>
      <c r="N34" s="30"/>
      <c r="O34" s="32"/>
      <c r="P34" s="30"/>
      <c r="Q34" s="32"/>
      <c r="R34" s="30"/>
      <c r="S34" s="32"/>
      <c r="T34" s="30"/>
      <c r="U34" s="32"/>
      <c r="V34" s="32"/>
      <c r="W34" s="41">
        <f>SUM(F34,H34,J34,L34,N34,P34,R34,T34,V34)</f>
        <v>33</v>
      </c>
      <c r="X34" s="50">
        <f>COUNT(E34,G34,I34,K34,M34,O34,Q34,S34,U34)</f>
        <v>1</v>
      </c>
      <c r="Y34" s="92"/>
      <c r="Z34" s="1"/>
      <c r="AA34" s="132"/>
      <c r="AB34" s="153"/>
      <c r="AC34" s="83"/>
    </row>
    <row r="35" spans="1:29" x14ac:dyDescent="0.25">
      <c r="A35" s="83"/>
      <c r="B35" s="1" t="s">
        <v>422</v>
      </c>
      <c r="C35" s="1" t="s">
        <v>385</v>
      </c>
      <c r="D35" s="1">
        <v>1974</v>
      </c>
      <c r="E35" s="1"/>
      <c r="F35" s="1"/>
      <c r="G35" s="32"/>
      <c r="H35" s="30"/>
      <c r="I35" s="32"/>
      <c r="J35" s="30"/>
      <c r="K35" s="1">
        <v>7</v>
      </c>
      <c r="L35" s="1">
        <v>34</v>
      </c>
      <c r="M35" s="1"/>
      <c r="N35" s="1"/>
      <c r="O35" s="32"/>
      <c r="P35" s="30"/>
      <c r="Q35" s="32"/>
      <c r="R35" s="30"/>
      <c r="S35" s="32"/>
      <c r="T35" s="30"/>
      <c r="U35" s="32"/>
      <c r="V35" s="32"/>
      <c r="W35" s="41">
        <f>SUM(F35,H35,J35,L35,N35,P35,R35,T35,V35)</f>
        <v>34</v>
      </c>
      <c r="X35" s="50">
        <f>COUNT(E35,G35,I35,K35,M35,O35,Q35,S35,U35)</f>
        <v>1</v>
      </c>
      <c r="Y35" s="92"/>
      <c r="Z35" s="1"/>
      <c r="AA35" s="132"/>
      <c r="AB35" s="153"/>
      <c r="AC35" s="83"/>
    </row>
    <row r="36" spans="1:29" x14ac:dyDescent="0.25">
      <c r="A36" s="83"/>
      <c r="B36" s="1" t="s">
        <v>184</v>
      </c>
      <c r="C36" s="1" t="s">
        <v>29</v>
      </c>
      <c r="D36" s="1">
        <v>1975</v>
      </c>
      <c r="E36" s="1">
        <v>2</v>
      </c>
      <c r="F36" s="1">
        <v>45</v>
      </c>
      <c r="G36" s="32">
        <v>2</v>
      </c>
      <c r="H36" s="30">
        <v>45</v>
      </c>
      <c r="I36" s="32"/>
      <c r="J36" s="30"/>
      <c r="K36" s="1"/>
      <c r="L36" s="1"/>
      <c r="M36" s="1"/>
      <c r="N36" s="1"/>
      <c r="O36" s="32"/>
      <c r="P36" s="30"/>
      <c r="Q36" s="32"/>
      <c r="R36" s="30"/>
      <c r="S36" s="32"/>
      <c r="T36" s="30"/>
      <c r="U36" s="32"/>
      <c r="V36" s="32"/>
      <c r="W36" s="41">
        <f>SUM(F36,H36,J36,L36,N36,P36,R36,T36,V36)</f>
        <v>90</v>
      </c>
      <c r="X36" s="50">
        <f>COUNT(E36,G36,I36,K36,M36,O36,Q36,S36,U36)</f>
        <v>2</v>
      </c>
      <c r="Y36" s="92"/>
      <c r="Z36" s="1"/>
      <c r="AA36" s="132"/>
      <c r="AB36" s="153"/>
      <c r="AC36" s="83"/>
    </row>
    <row r="37" spans="1:29" x14ac:dyDescent="0.25">
      <c r="A37" s="83"/>
      <c r="B37" s="1" t="s">
        <v>231</v>
      </c>
      <c r="C37" s="1" t="s">
        <v>168</v>
      </c>
      <c r="D37" s="1">
        <v>1973</v>
      </c>
      <c r="E37" s="1">
        <v>5</v>
      </c>
      <c r="F37" s="1">
        <v>36</v>
      </c>
      <c r="G37" s="32">
        <v>3</v>
      </c>
      <c r="H37" s="30">
        <v>40</v>
      </c>
      <c r="I37" s="32"/>
      <c r="J37" s="30"/>
      <c r="K37" s="1"/>
      <c r="L37" s="1"/>
      <c r="M37" s="1"/>
      <c r="N37" s="1"/>
      <c r="O37" s="32"/>
      <c r="P37" s="30"/>
      <c r="Q37" s="32"/>
      <c r="R37" s="30"/>
      <c r="S37" s="32"/>
      <c r="T37" s="30"/>
      <c r="U37" s="32"/>
      <c r="V37" s="32"/>
      <c r="W37" s="41">
        <f>SUM(F37,H37,J37,L37,N37,P37,R37,T37,V37)</f>
        <v>76</v>
      </c>
      <c r="X37" s="50">
        <f>COUNT(E37,G37,I37,K37,M37,O37,Q37,S37,U37)</f>
        <v>2</v>
      </c>
      <c r="Y37" s="92"/>
      <c r="Z37" s="1"/>
      <c r="AA37" s="132"/>
      <c r="AB37" s="153"/>
      <c r="AC37" s="83"/>
    </row>
    <row r="38" spans="1:29" x14ac:dyDescent="0.25">
      <c r="A38" s="83"/>
      <c r="B38" s="1" t="s">
        <v>194</v>
      </c>
      <c r="C38" s="1" t="s">
        <v>195</v>
      </c>
      <c r="D38" s="1">
        <v>1969</v>
      </c>
      <c r="E38" s="1">
        <v>13</v>
      </c>
      <c r="F38" s="1">
        <v>28</v>
      </c>
      <c r="G38" s="32"/>
      <c r="H38" s="30"/>
      <c r="I38" s="32"/>
      <c r="J38" s="30"/>
      <c r="K38" s="1"/>
      <c r="L38" s="1"/>
      <c r="M38" s="1"/>
      <c r="N38" s="1"/>
      <c r="O38" s="32"/>
      <c r="P38" s="30"/>
      <c r="Q38" s="32"/>
      <c r="R38" s="30"/>
      <c r="S38" s="32"/>
      <c r="T38" s="30"/>
      <c r="U38" s="32"/>
      <c r="V38" s="32"/>
      <c r="W38" s="41">
        <f>SUM(F38,H38,J38,L38,N38,P38,R38,T38,V38)</f>
        <v>28</v>
      </c>
      <c r="X38" s="50">
        <f>COUNT(E38,G38,I38,K38,M38,O38,Q38,S38,U38)</f>
        <v>1</v>
      </c>
      <c r="Y38" s="92"/>
      <c r="Z38" s="1"/>
      <c r="AA38" s="132"/>
      <c r="AB38" s="153"/>
      <c r="AC38" s="83"/>
    </row>
    <row r="39" spans="1:29" x14ac:dyDescent="0.25">
      <c r="A39" s="83"/>
      <c r="B39" s="1" t="s">
        <v>197</v>
      </c>
      <c r="C39" s="1" t="s">
        <v>198</v>
      </c>
      <c r="D39" s="1">
        <v>1974</v>
      </c>
      <c r="E39" s="1">
        <v>15</v>
      </c>
      <c r="F39" s="1">
        <v>26</v>
      </c>
      <c r="G39" s="32"/>
      <c r="H39" s="30"/>
      <c r="I39" s="32"/>
      <c r="J39" s="30"/>
      <c r="K39" s="1">
        <v>8</v>
      </c>
      <c r="L39" s="1">
        <v>33</v>
      </c>
      <c r="M39" s="1"/>
      <c r="N39" s="1"/>
      <c r="O39" s="32"/>
      <c r="P39" s="30"/>
      <c r="Q39" s="32"/>
      <c r="R39" s="30"/>
      <c r="S39" s="32"/>
      <c r="T39" s="30"/>
      <c r="U39" s="32"/>
      <c r="V39" s="32"/>
      <c r="W39" s="41">
        <f>SUM(F39,H39,J39,L39,N39,P39,R39,T39,V39)</f>
        <v>59</v>
      </c>
      <c r="X39" s="50">
        <f>COUNT(E39,G39,I39,K39,M39,O39,Q39,S39,U39)</f>
        <v>2</v>
      </c>
      <c r="Y39" s="92"/>
      <c r="Z39" s="1"/>
      <c r="AA39" s="132"/>
      <c r="AB39" s="153"/>
      <c r="AC39" s="83"/>
    </row>
    <row r="40" spans="1:29" x14ac:dyDescent="0.25">
      <c r="A40" s="83"/>
      <c r="B40" s="1" t="s">
        <v>294</v>
      </c>
      <c r="C40" s="1" t="s">
        <v>295</v>
      </c>
      <c r="D40" s="1">
        <v>1972</v>
      </c>
      <c r="E40" s="1"/>
      <c r="F40" s="1"/>
      <c r="G40" s="1">
        <v>1</v>
      </c>
      <c r="H40" s="1">
        <v>50</v>
      </c>
      <c r="I40" s="1"/>
      <c r="J40" s="1"/>
      <c r="K40" s="16"/>
      <c r="L40" s="15"/>
      <c r="M40" s="1"/>
      <c r="N40" s="1"/>
      <c r="O40" s="16"/>
      <c r="P40" s="15"/>
      <c r="Q40" s="16"/>
      <c r="R40" s="15"/>
      <c r="S40" s="16"/>
      <c r="T40" s="15"/>
      <c r="U40" s="16"/>
      <c r="V40" s="16"/>
      <c r="W40" s="41">
        <f>SUM(F40,H40,J40,L40,N40,P40,R40,T40,V40)</f>
        <v>50</v>
      </c>
      <c r="X40" s="50">
        <f>COUNT(G40,#REF!,I40,K40,M40,O40,Q40,S40,U40)</f>
        <v>1</v>
      </c>
      <c r="Y40" s="92"/>
      <c r="Z40" s="1"/>
      <c r="AA40" s="132"/>
      <c r="AB40" s="153"/>
      <c r="AC40" s="83"/>
    </row>
    <row r="41" spans="1:29" x14ac:dyDescent="0.25">
      <c r="A41" s="83"/>
      <c r="B41" s="1" t="s">
        <v>192</v>
      </c>
      <c r="C41" s="1" t="s">
        <v>51</v>
      </c>
      <c r="D41" s="1">
        <v>1975</v>
      </c>
      <c r="E41" s="1">
        <v>11</v>
      </c>
      <c r="F41" s="1">
        <v>30</v>
      </c>
      <c r="G41" s="16"/>
      <c r="H41" s="15"/>
      <c r="I41" s="1"/>
      <c r="J41" s="1"/>
      <c r="K41" s="16"/>
      <c r="L41" s="15"/>
      <c r="M41" s="1"/>
      <c r="N41" s="1"/>
      <c r="O41" s="16"/>
      <c r="P41" s="15"/>
      <c r="Q41" s="16"/>
      <c r="R41" s="15"/>
      <c r="S41" s="16"/>
      <c r="T41" s="15"/>
      <c r="U41" s="16"/>
      <c r="V41" s="16"/>
      <c r="W41" s="41">
        <f>SUM(F41,H41,J41,L41,N41,P41,R41,T41,V41)</f>
        <v>30</v>
      </c>
      <c r="X41" s="50">
        <f>COUNT(E41,G41,I41,K41,M41,O41,Q41,S41,U41)</f>
        <v>1</v>
      </c>
      <c r="Y41" s="92"/>
      <c r="Z41" s="1"/>
      <c r="AA41" s="132"/>
      <c r="AB41" s="153"/>
      <c r="AC41" s="83"/>
    </row>
    <row r="42" spans="1:29" x14ac:dyDescent="0.25">
      <c r="A42" s="83"/>
      <c r="B42" s="1" t="s">
        <v>193</v>
      </c>
      <c r="C42" s="1" t="s">
        <v>77</v>
      </c>
      <c r="D42" s="1">
        <v>1975</v>
      </c>
      <c r="E42" s="1">
        <v>12</v>
      </c>
      <c r="F42" s="1">
        <v>29</v>
      </c>
      <c r="G42" s="16"/>
      <c r="H42" s="15"/>
      <c r="I42" s="1">
        <v>5</v>
      </c>
      <c r="J42" s="1">
        <v>36</v>
      </c>
      <c r="K42" s="16"/>
      <c r="L42" s="15"/>
      <c r="M42" s="1"/>
      <c r="N42" s="1"/>
      <c r="O42" s="16"/>
      <c r="P42" s="15"/>
      <c r="Q42" s="16"/>
      <c r="R42" s="15"/>
      <c r="S42" s="16"/>
      <c r="T42" s="15"/>
      <c r="U42" s="16"/>
      <c r="V42" s="16"/>
      <c r="W42" s="41">
        <f>SUM(F42,H42,J42,L42,N42,P42,R42,T42,V42)</f>
        <v>65</v>
      </c>
      <c r="X42" s="50">
        <f>COUNT(E42,G42,I42,K42,M42,O42,Q42,S42,U42)</f>
        <v>2</v>
      </c>
      <c r="Y42" s="92"/>
      <c r="Z42" s="1"/>
      <c r="AA42" s="132"/>
      <c r="AB42" s="153"/>
      <c r="AC42" s="83"/>
    </row>
    <row r="43" spans="1:29" x14ac:dyDescent="0.25">
      <c r="A43" s="83"/>
      <c r="B43" s="1" t="s">
        <v>421</v>
      </c>
      <c r="C43" s="1" t="s">
        <v>369</v>
      </c>
      <c r="D43" s="1">
        <v>1971</v>
      </c>
      <c r="E43" s="1"/>
      <c r="F43" s="1"/>
      <c r="G43" s="16"/>
      <c r="H43" s="15"/>
      <c r="I43" s="1"/>
      <c r="J43" s="1"/>
      <c r="K43" s="16">
        <v>6</v>
      </c>
      <c r="L43" s="15">
        <v>35</v>
      </c>
      <c r="M43" s="1"/>
      <c r="N43" s="1"/>
      <c r="O43" s="16"/>
      <c r="P43" s="15"/>
      <c r="Q43" s="16"/>
      <c r="R43" s="15"/>
      <c r="S43" s="16"/>
      <c r="T43" s="15"/>
      <c r="U43" s="16"/>
      <c r="V43" s="16"/>
      <c r="W43" s="41">
        <f>SUM(F43,H43,J43,L43,N43,P43,R43,T43,V43)</f>
        <v>35</v>
      </c>
      <c r="X43" s="50">
        <f>COUNT(E43,G43,I43,K43,M43,O43,Q43,S43,U43)</f>
        <v>1</v>
      </c>
      <c r="Y43" s="92"/>
      <c r="Z43" s="1"/>
      <c r="AA43" s="132"/>
      <c r="AB43" s="153"/>
      <c r="AC43" s="83"/>
    </row>
    <row r="44" spans="1:29" x14ac:dyDescent="0.25">
      <c r="A44" s="83"/>
      <c r="B44" s="1" t="s">
        <v>613</v>
      </c>
      <c r="C44" s="1" t="s">
        <v>115</v>
      </c>
      <c r="D44" s="1">
        <v>1969</v>
      </c>
      <c r="E44" s="1"/>
      <c r="F44" s="1"/>
      <c r="G44" s="168"/>
      <c r="H44" s="166"/>
      <c r="I44" s="151"/>
      <c r="J44" s="151"/>
      <c r="K44" s="168"/>
      <c r="L44" s="166"/>
      <c r="M44" s="1">
        <v>12</v>
      </c>
      <c r="N44" s="1">
        <v>29</v>
      </c>
      <c r="O44" s="168"/>
      <c r="P44" s="166"/>
      <c r="Q44" s="168"/>
      <c r="R44" s="166"/>
      <c r="S44" s="168"/>
      <c r="T44" s="166"/>
      <c r="U44" s="168"/>
      <c r="V44" s="168"/>
      <c r="W44" s="41">
        <f>SUM(F44,H44,J44,L44,N44,P44,R44,T44,V44)</f>
        <v>29</v>
      </c>
      <c r="X44" s="50">
        <f>COUNT(E44,G44,I44,K44,M44,O44,Q44,S44,U44)</f>
        <v>1</v>
      </c>
      <c r="Y44" s="92"/>
      <c r="Z44" s="1"/>
      <c r="AA44" s="132"/>
      <c r="AB44" s="153"/>
      <c r="AC44" s="83"/>
    </row>
    <row r="45" spans="1:29" x14ac:dyDescent="0.25">
      <c r="A45" s="83"/>
      <c r="B45" s="1" t="s">
        <v>608</v>
      </c>
      <c r="C45" s="1" t="s">
        <v>73</v>
      </c>
      <c r="D45" s="1">
        <v>1971</v>
      </c>
      <c r="E45" s="1"/>
      <c r="F45" s="1"/>
      <c r="G45" s="1"/>
      <c r="H45" s="1"/>
      <c r="I45" s="136"/>
      <c r="J45" s="134"/>
      <c r="K45" s="1"/>
      <c r="L45" s="1"/>
      <c r="M45" s="1">
        <v>6</v>
      </c>
      <c r="N45" s="1">
        <v>35</v>
      </c>
      <c r="O45" s="1"/>
      <c r="P45" s="1"/>
      <c r="Q45" s="1"/>
      <c r="R45" s="1"/>
      <c r="S45" s="1"/>
      <c r="T45" s="1"/>
      <c r="U45" s="1"/>
      <c r="V45" s="1"/>
      <c r="W45" s="41">
        <f>SUM(F45,H45,J45,L45,N45,P45,R45,T45,V45)</f>
        <v>35</v>
      </c>
      <c r="X45" s="50">
        <f>COUNT(E45,G45,I45,K45,M45,O45,Q45,S45,U45)</f>
        <v>1</v>
      </c>
      <c r="Y45" s="92"/>
      <c r="Z45" s="1"/>
      <c r="AA45" s="132"/>
      <c r="AB45" s="153"/>
      <c r="AC45" s="83"/>
    </row>
    <row r="46" spans="1:29" x14ac:dyDescent="0.25">
      <c r="A46" s="83"/>
      <c r="B46" s="1" t="s">
        <v>694</v>
      </c>
      <c r="C46" s="1" t="s">
        <v>468</v>
      </c>
      <c r="D46" s="1">
        <v>1968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v>5</v>
      </c>
      <c r="R46" s="1">
        <v>36</v>
      </c>
      <c r="S46" s="1"/>
      <c r="T46" s="1"/>
      <c r="U46" s="1"/>
      <c r="V46" s="1"/>
      <c r="W46" s="41">
        <f>SUM(F46,H46,J46,L46,N46,P46,R46,T46,V46)</f>
        <v>36</v>
      </c>
      <c r="X46" s="50">
        <f>COUNT(E46,G46,I46,K46,M46,O46,Q46,S46,U46)</f>
        <v>1</v>
      </c>
      <c r="Y46" s="92"/>
      <c r="Z46" s="1"/>
      <c r="AA46" s="104"/>
      <c r="AB46" s="107"/>
      <c r="AC46" s="83"/>
    </row>
    <row r="47" spans="1:29" x14ac:dyDescent="0.25">
      <c r="A47" s="83"/>
      <c r="B47" s="1" t="s">
        <v>692</v>
      </c>
      <c r="C47" s="1" t="s">
        <v>115</v>
      </c>
      <c r="D47" s="1">
        <v>1968</v>
      </c>
      <c r="E47" s="1"/>
      <c r="F47" s="1"/>
      <c r="G47" s="1"/>
      <c r="H47" s="1"/>
      <c r="I47" s="1"/>
      <c r="J47" s="1"/>
      <c r="K47" s="1">
        <v>1</v>
      </c>
      <c r="L47" s="1">
        <v>50</v>
      </c>
      <c r="M47" s="1"/>
      <c r="N47" s="1"/>
      <c r="O47" s="1"/>
      <c r="P47" s="1"/>
      <c r="Q47" s="1">
        <v>1</v>
      </c>
      <c r="R47" s="1">
        <v>50</v>
      </c>
      <c r="S47" s="1"/>
      <c r="T47" s="1"/>
      <c r="U47" s="1"/>
      <c r="V47" s="1"/>
      <c r="W47" s="41">
        <f>SUM(F47,H47,J47,L47,N47,P47,R47,T47,V47)</f>
        <v>100</v>
      </c>
      <c r="X47" s="50">
        <f>COUNT(E47,G47,I47,K47,M47,O47,Q47,S47,U47)</f>
        <v>2</v>
      </c>
      <c r="Y47" s="92"/>
      <c r="Z47" s="1"/>
      <c r="AA47" s="104"/>
      <c r="AB47" s="107"/>
      <c r="AC47" s="83"/>
    </row>
    <row r="48" spans="1:29" x14ac:dyDescent="0.25">
      <c r="A48" s="83"/>
      <c r="B48" s="1" t="s">
        <v>423</v>
      </c>
      <c r="C48" s="1" t="s">
        <v>86</v>
      </c>
      <c r="D48" s="1">
        <v>1975</v>
      </c>
      <c r="E48" s="1"/>
      <c r="F48" s="1"/>
      <c r="G48" s="1"/>
      <c r="H48" s="1"/>
      <c r="I48" s="1"/>
      <c r="J48" s="1"/>
      <c r="K48" s="1">
        <v>9</v>
      </c>
      <c r="L48" s="1">
        <v>32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41">
        <f>SUM(F48,H48,J48,L48,N48,P48,R48,T48,V48)</f>
        <v>32</v>
      </c>
      <c r="X48" s="50">
        <f>COUNT(E48,G48,I48,K48,M48,O48,Q48,S48,U48)</f>
        <v>1</v>
      </c>
      <c r="Y48" s="92"/>
      <c r="Z48" s="1"/>
      <c r="AA48" s="104"/>
      <c r="AB48" s="107"/>
      <c r="AC48" s="83"/>
    </row>
    <row r="49" spans="1:29" x14ac:dyDescent="0.25">
      <c r="A49" s="8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1">
        <f>SUM(F49,H49,J49,L49,N49,P49,R49,T49,V49)</f>
        <v>0</v>
      </c>
      <c r="X49" s="50">
        <f>COUNT(E49,G49,I49,K49,M49,O49,Q49,S49,U49)</f>
        <v>0</v>
      </c>
      <c r="Y49" s="92"/>
      <c r="Z49" s="1"/>
      <c r="AA49" s="104"/>
      <c r="AB49" s="107"/>
      <c r="AC49" s="83"/>
    </row>
    <row r="50" spans="1:29" x14ac:dyDescent="0.25">
      <c r="A50" s="8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1">
        <f>SUM(F50,H50,J50,L50,N50,P50,R50,T50,V50)</f>
        <v>0</v>
      </c>
      <c r="X50" s="50">
        <f>COUNT(E50,G50,I50,K50,M50,O50,Q50,S50,U50)</f>
        <v>0</v>
      </c>
      <c r="Y50" s="92"/>
      <c r="Z50" s="1"/>
      <c r="AA50" s="104"/>
      <c r="AB50" s="107"/>
      <c r="AC50" s="83"/>
    </row>
    <row r="51" spans="1:29" x14ac:dyDescent="0.25">
      <c r="A51" s="8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41">
        <f>SUM(F51,H51,J51,L51,N51,P51,R51,T51,V51)</f>
        <v>0</v>
      </c>
      <c r="X51" s="50">
        <f>COUNT(E51,G51,I51,K51,M51,O51,Q51,S51,U51)</f>
        <v>0</v>
      </c>
      <c r="Y51" s="92"/>
      <c r="Z51" s="1"/>
      <c r="AA51" s="104"/>
      <c r="AB51" s="107"/>
      <c r="AC51" s="83"/>
    </row>
    <row r="52" spans="1:29" x14ac:dyDescent="0.25">
      <c r="A52" s="8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26"/>
      <c r="X52" s="169"/>
      <c r="Y52" s="92"/>
      <c r="Z52" s="1"/>
      <c r="AA52" s="104"/>
      <c r="AB52" s="107"/>
      <c r="AC52" s="83"/>
    </row>
    <row r="53" spans="1:29" x14ac:dyDescent="0.2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98"/>
      <c r="X53" s="99"/>
      <c r="Y53" s="92"/>
      <c r="Z53" s="83"/>
      <c r="AA53" s="90"/>
      <c r="AB53" s="84"/>
      <c r="AC53" s="83"/>
    </row>
  </sheetData>
  <protectedRanges>
    <protectedRange sqref="Z4:AA4" name="Bereik3"/>
    <protectedRange sqref="E3:F3 I3:V3" name="Bereik1"/>
    <protectedRange sqref="H22:H28 F5:F21 J29:J31 L32:L39" name="Bereik2_3"/>
  </protectedRanges>
  <sortState ref="B5:X48">
    <sortCondition ref="B5:B48"/>
  </sortState>
  <customSheetViews>
    <customSheetView guid="{E44BAD5E-17BF-4C18-9EA1-96DD38A47EE5}" showGridLines="0">
      <selection activeCell="AB2" sqref="AB2"/>
      <pageMargins left="0" right="0" top="0" bottom="0" header="0.31496062992125984" footer="0.31496062992125984"/>
      <printOptions horizontalCentered="1" verticalCentered="1"/>
      <pageSetup paperSize="9" scale="80" orientation="landscape" horizontalDpi="4294967293" verticalDpi="0" r:id="rId1"/>
    </customSheetView>
  </customSheetViews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" right="0" top="0" bottom="0" header="0.31496062992125984" footer="0.31496062992125984"/>
  <pageSetup paperSize="9" scale="80" orientation="landscape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7"/>
  <sheetViews>
    <sheetView showGridLines="0" zoomScaleNormal="100" workbookViewId="0">
      <selection activeCell="Z19" sqref="Z19"/>
    </sheetView>
  </sheetViews>
  <sheetFormatPr defaultRowHeight="15" x14ac:dyDescent="0.25"/>
  <cols>
    <col min="1" max="1" width="2.7109375" customWidth="1"/>
    <col min="2" max="2" width="22.7109375" customWidth="1"/>
    <col min="3" max="3" width="15.7109375" customWidth="1"/>
    <col min="4" max="4" width="5" bestFit="1" customWidth="1"/>
    <col min="5" max="5" width="3.7109375" customWidth="1"/>
    <col min="6" max="6" width="4.7109375" customWidth="1"/>
    <col min="7" max="7" width="3.7109375" customWidth="1"/>
    <col min="8" max="8" width="4.7109375" customWidth="1"/>
    <col min="9" max="9" width="3.7109375" customWidth="1"/>
    <col min="10" max="10" width="4.7109375" customWidth="1"/>
    <col min="11" max="11" width="3.7109375" customWidth="1"/>
    <col min="12" max="12" width="4.7109375" customWidth="1"/>
    <col min="13" max="13" width="3.7109375" customWidth="1"/>
    <col min="14" max="14" width="4.7109375" customWidth="1"/>
    <col min="15" max="15" width="3.7109375" customWidth="1"/>
    <col min="16" max="16" width="4.7109375" customWidth="1"/>
    <col min="17" max="17" width="3.7109375" customWidth="1"/>
    <col min="18" max="18" width="4.7109375" customWidth="1"/>
    <col min="19" max="19" width="3.7109375" customWidth="1"/>
    <col min="20" max="20" width="4.7109375" customWidth="1"/>
    <col min="21" max="21" width="3.7109375" customWidth="1"/>
    <col min="22" max="22" width="4.7109375" customWidth="1"/>
    <col min="23" max="23" width="7.42578125" style="9" bestFit="1" customWidth="1"/>
    <col min="24" max="24" width="7.7109375" style="8" customWidth="1"/>
    <col min="25" max="25" width="1.7109375" style="4" customWidth="1"/>
    <col min="26" max="26" width="22.7109375" customWidth="1"/>
    <col min="27" max="27" width="9.140625" style="10"/>
    <col min="28" max="28" width="9.140625" style="5"/>
    <col min="29" max="29" width="2.5703125" customWidth="1"/>
  </cols>
  <sheetData>
    <row r="1" spans="1:29" ht="27" thickBot="1" x14ac:dyDescent="0.45">
      <c r="A1" s="85"/>
      <c r="B1" s="86"/>
      <c r="C1" s="86"/>
      <c r="D1" s="86"/>
      <c r="E1" s="194" t="s">
        <v>25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86"/>
      <c r="X1" s="87"/>
      <c r="Y1" s="88"/>
      <c r="Z1" s="101" t="s">
        <v>16</v>
      </c>
      <c r="AA1" s="97"/>
      <c r="AB1" s="89"/>
      <c r="AC1" s="83"/>
    </row>
    <row r="2" spans="1:29" ht="15.75" thickBot="1" x14ac:dyDescent="0.3">
      <c r="A2" s="83"/>
      <c r="B2" s="83"/>
      <c r="C2" s="83"/>
      <c r="D2" s="83"/>
      <c r="E2" s="195" t="s">
        <v>5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7"/>
      <c r="W2" s="98"/>
      <c r="X2" s="100"/>
      <c r="Y2" s="92"/>
      <c r="Z2" s="142"/>
      <c r="AA2" s="143" t="s">
        <v>18</v>
      </c>
      <c r="AB2" s="62">
        <f ca="1">TODAY()</f>
        <v>42631</v>
      </c>
      <c r="AC2" s="83"/>
    </row>
    <row r="3" spans="1:29" ht="15.75" thickBot="1" x14ac:dyDescent="0.3">
      <c r="A3" s="83"/>
      <c r="B3" s="83"/>
      <c r="C3" s="83"/>
      <c r="D3" s="83"/>
      <c r="E3" s="198" t="s">
        <v>7</v>
      </c>
      <c r="F3" s="199"/>
      <c r="G3" s="200" t="s">
        <v>113</v>
      </c>
      <c r="H3" s="201"/>
      <c r="I3" s="192" t="s">
        <v>47</v>
      </c>
      <c r="J3" s="199"/>
      <c r="K3" s="192" t="s">
        <v>399</v>
      </c>
      <c r="L3" s="199"/>
      <c r="M3" s="192" t="s">
        <v>80</v>
      </c>
      <c r="N3" s="199"/>
      <c r="O3" s="192" t="s">
        <v>84</v>
      </c>
      <c r="P3" s="199"/>
      <c r="Q3" s="192" t="s">
        <v>675</v>
      </c>
      <c r="R3" s="199"/>
      <c r="S3" s="192"/>
      <c r="T3" s="199"/>
      <c r="U3" s="192"/>
      <c r="V3" s="202"/>
      <c r="W3" s="26" t="s">
        <v>6</v>
      </c>
      <c r="X3" s="43" t="s">
        <v>12</v>
      </c>
      <c r="Y3" s="94"/>
      <c r="Z3" s="35"/>
      <c r="AA3" s="19" t="s">
        <v>4</v>
      </c>
      <c r="AB3" s="24" t="s">
        <v>16</v>
      </c>
      <c r="AC3" s="83"/>
    </row>
    <row r="4" spans="1:29" ht="15.75" thickBot="1" x14ac:dyDescent="0.3">
      <c r="A4" s="83"/>
      <c r="B4" s="112" t="s">
        <v>0</v>
      </c>
      <c r="C4" s="112" t="s">
        <v>1</v>
      </c>
      <c r="D4" s="112" t="s">
        <v>2</v>
      </c>
      <c r="E4" s="133" t="s">
        <v>3</v>
      </c>
      <c r="F4" s="145" t="s">
        <v>13</v>
      </c>
      <c r="G4" s="117" t="s">
        <v>3</v>
      </c>
      <c r="H4" s="110" t="s">
        <v>13</v>
      </c>
      <c r="I4" s="117" t="s">
        <v>3</v>
      </c>
      <c r="J4" s="110" t="s">
        <v>13</v>
      </c>
      <c r="K4" s="110" t="s">
        <v>3</v>
      </c>
      <c r="L4" s="110" t="s">
        <v>13</v>
      </c>
      <c r="M4" s="110" t="s">
        <v>3</v>
      </c>
      <c r="N4" s="110" t="s">
        <v>13</v>
      </c>
      <c r="O4" s="110" t="s">
        <v>3</v>
      </c>
      <c r="P4" s="110" t="s">
        <v>13</v>
      </c>
      <c r="Q4" s="110" t="s">
        <v>3</v>
      </c>
      <c r="R4" s="110" t="s">
        <v>13</v>
      </c>
      <c r="S4" s="110" t="s">
        <v>3</v>
      </c>
      <c r="T4" s="110" t="s">
        <v>13</v>
      </c>
      <c r="U4" s="110" t="s">
        <v>3</v>
      </c>
      <c r="V4" s="110" t="s">
        <v>13</v>
      </c>
      <c r="W4" s="125" t="s">
        <v>4</v>
      </c>
      <c r="X4" s="52" t="s">
        <v>11</v>
      </c>
      <c r="Y4" s="94"/>
      <c r="Z4" s="36" t="s">
        <v>0</v>
      </c>
      <c r="AA4" s="27" t="s">
        <v>14</v>
      </c>
      <c r="AB4" s="14" t="s">
        <v>14</v>
      </c>
      <c r="AC4" s="83"/>
    </row>
    <row r="5" spans="1:29" ht="15.75" thickBot="1" x14ac:dyDescent="0.3">
      <c r="A5" s="83"/>
      <c r="B5" s="1" t="s">
        <v>206</v>
      </c>
      <c r="C5" s="1" t="s">
        <v>207</v>
      </c>
      <c r="D5" s="1">
        <v>1960</v>
      </c>
      <c r="E5" s="1">
        <v>3</v>
      </c>
      <c r="F5" s="1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6">
        <f>SUM(F5,H5,J5,L5,N5,P5,R5,T5,V5)</f>
        <v>40</v>
      </c>
      <c r="X5" s="64">
        <f>COUNT(E5,G5,I5,K5,M5,O5,Q5,S5,U5)</f>
        <v>1</v>
      </c>
      <c r="Y5" s="92"/>
      <c r="Z5" s="1" t="s">
        <v>205</v>
      </c>
      <c r="AA5" s="104">
        <v>270</v>
      </c>
      <c r="AB5" s="95">
        <v>1</v>
      </c>
      <c r="AC5" s="83"/>
    </row>
    <row r="6" spans="1:29" ht="15.75" thickBot="1" x14ac:dyDescent="0.3">
      <c r="A6" s="83"/>
      <c r="B6" s="1" t="s">
        <v>222</v>
      </c>
      <c r="C6" s="1" t="s">
        <v>223</v>
      </c>
      <c r="D6" s="1">
        <v>1960</v>
      </c>
      <c r="E6" s="1">
        <v>14</v>
      </c>
      <c r="F6" s="1">
        <v>27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26">
        <f>SUM(F6,H6,J6,L6,N6,P6,R6,T6,V6)</f>
        <v>27</v>
      </c>
      <c r="X6" s="64">
        <f>COUNT(E6,G6,I6,K6,M6,O6,Q6,S6,U6)</f>
        <v>1</v>
      </c>
      <c r="Y6" s="92"/>
      <c r="Z6" s="1" t="s">
        <v>208</v>
      </c>
      <c r="AA6" s="104">
        <v>199</v>
      </c>
      <c r="AB6" s="95">
        <f>SUM(1+AB5)</f>
        <v>2</v>
      </c>
      <c r="AC6" s="83"/>
    </row>
    <row r="7" spans="1:29" ht="15.75" thickBot="1" x14ac:dyDescent="0.3">
      <c r="A7" s="83"/>
      <c r="B7" s="1" t="s">
        <v>209</v>
      </c>
      <c r="C7" s="1" t="s">
        <v>210</v>
      </c>
      <c r="D7" s="1">
        <v>1964</v>
      </c>
      <c r="E7" s="1">
        <v>5</v>
      </c>
      <c r="F7" s="1">
        <v>36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26">
        <f>SUM(F7,H7,J7,L7,N7,P7,R7,T7,V7)</f>
        <v>36</v>
      </c>
      <c r="X7" s="64">
        <f>COUNT(E7,G7,I7,K7,M7,O7,Q7,S7,U7)</f>
        <v>1</v>
      </c>
      <c r="Y7" s="92"/>
      <c r="Z7" s="1"/>
      <c r="AA7" s="104"/>
      <c r="AB7" s="95"/>
      <c r="AC7" s="83"/>
    </row>
    <row r="8" spans="1:29" ht="15.75" thickBot="1" x14ac:dyDescent="0.3">
      <c r="A8" s="83"/>
      <c r="B8" s="1" t="s">
        <v>618</v>
      </c>
      <c r="C8" s="1" t="s">
        <v>80</v>
      </c>
      <c r="D8" s="1">
        <v>1963</v>
      </c>
      <c r="E8" s="1"/>
      <c r="F8" s="1"/>
      <c r="G8" s="1"/>
      <c r="H8" s="1"/>
      <c r="I8" s="1"/>
      <c r="J8" s="1"/>
      <c r="K8" s="1"/>
      <c r="L8" s="1"/>
      <c r="M8" s="1">
        <v>3</v>
      </c>
      <c r="N8" s="1">
        <v>40</v>
      </c>
      <c r="O8" s="1"/>
      <c r="P8" s="1"/>
      <c r="Q8" s="1"/>
      <c r="R8" s="1"/>
      <c r="S8" s="1"/>
      <c r="T8" s="1"/>
      <c r="U8" s="1"/>
      <c r="V8" s="1"/>
      <c r="W8" s="126">
        <f>SUM(F8,H8,J8,L8,N8,P8,R8,T8,V8)</f>
        <v>40</v>
      </c>
      <c r="X8" s="64">
        <f>COUNT(E8,G8,I8,K8,M8,O8,Q8,S8,U8)</f>
        <v>1</v>
      </c>
      <c r="Y8" s="92"/>
      <c r="Z8" s="1"/>
      <c r="AA8" s="104"/>
      <c r="AB8" s="155"/>
      <c r="AC8" s="83"/>
    </row>
    <row r="9" spans="1:29" ht="15.75" thickBot="1" x14ac:dyDescent="0.3">
      <c r="A9" s="83"/>
      <c r="B9" s="1" t="s">
        <v>617</v>
      </c>
      <c r="C9" s="1" t="s">
        <v>565</v>
      </c>
      <c r="D9" s="1">
        <v>1966</v>
      </c>
      <c r="E9" s="1"/>
      <c r="F9" s="1"/>
      <c r="G9" s="1"/>
      <c r="H9" s="1"/>
      <c r="I9" s="1"/>
      <c r="J9" s="1"/>
      <c r="K9" s="1"/>
      <c r="L9" s="1"/>
      <c r="M9" s="1">
        <v>1</v>
      </c>
      <c r="N9" s="1">
        <v>50</v>
      </c>
      <c r="O9" s="1"/>
      <c r="P9" s="1"/>
      <c r="Q9" s="1"/>
      <c r="R9" s="1"/>
      <c r="S9" s="1"/>
      <c r="T9" s="1"/>
      <c r="U9" s="1"/>
      <c r="V9" s="1"/>
      <c r="W9" s="126">
        <f>SUM(F9,H9,J9,L9,N9,P9,R9,T9,V9)</f>
        <v>50</v>
      </c>
      <c r="X9" s="64">
        <f>COUNT(E9,G9,I9,K9,M9,O9,Q9,S9,U9)</f>
        <v>1</v>
      </c>
      <c r="Y9" s="92"/>
      <c r="Z9" s="1"/>
      <c r="AA9" s="104"/>
      <c r="AB9" s="155"/>
      <c r="AC9" s="83"/>
    </row>
    <row r="10" spans="1:29" ht="15.75" thickBot="1" x14ac:dyDescent="0.3">
      <c r="A10" s="83"/>
      <c r="B10" s="1" t="s">
        <v>359</v>
      </c>
      <c r="C10" s="1" t="s">
        <v>80</v>
      </c>
      <c r="D10" s="1">
        <v>1964</v>
      </c>
      <c r="E10" s="1"/>
      <c r="F10" s="1"/>
      <c r="G10" s="1">
        <v>1</v>
      </c>
      <c r="H10" s="1">
        <v>50</v>
      </c>
      <c r="I10" s="1">
        <v>1</v>
      </c>
      <c r="J10" s="1">
        <v>50</v>
      </c>
      <c r="K10" s="1">
        <v>1</v>
      </c>
      <c r="L10" s="1">
        <v>50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26">
        <f>SUM(F10,H10,J10,L10,N10,P10,R10,T10,V10)</f>
        <v>150</v>
      </c>
      <c r="X10" s="64">
        <f>COUNT(E10,G10,I10,K10,M10,O10,Q10,S10,U10)</f>
        <v>3</v>
      </c>
      <c r="Y10" s="92"/>
      <c r="Z10" s="1"/>
      <c r="AA10" s="104"/>
      <c r="AB10" s="155"/>
      <c r="AC10" s="83"/>
    </row>
    <row r="11" spans="1:29" ht="15.75" thickBot="1" x14ac:dyDescent="0.3">
      <c r="A11" s="83"/>
      <c r="B11" s="1" t="s">
        <v>619</v>
      </c>
      <c r="C11" s="1" t="s">
        <v>80</v>
      </c>
      <c r="D11" s="1">
        <v>1961</v>
      </c>
      <c r="E11" s="1"/>
      <c r="F11" s="1"/>
      <c r="G11" s="1"/>
      <c r="H11" s="1"/>
      <c r="I11" s="1"/>
      <c r="J11" s="1"/>
      <c r="K11" s="1"/>
      <c r="L11" s="1"/>
      <c r="M11" s="1">
        <v>4</v>
      </c>
      <c r="N11" s="1">
        <v>38</v>
      </c>
      <c r="O11" s="1"/>
      <c r="P11" s="1"/>
      <c r="Q11" s="1"/>
      <c r="R11" s="1"/>
      <c r="S11" s="1"/>
      <c r="T11" s="1"/>
      <c r="U11" s="1"/>
      <c r="V11" s="1"/>
      <c r="W11" s="126">
        <f>SUM(F11,H11,J11,L11,N11,P11,R11,T11,V11)</f>
        <v>38</v>
      </c>
      <c r="X11" s="64">
        <f>COUNT(E11,G11,I11,K11,M11,O11,Q11,S11,U11)</f>
        <v>1</v>
      </c>
      <c r="Y11" s="92"/>
      <c r="Z11" s="1"/>
      <c r="AA11" s="104"/>
      <c r="AB11" s="155"/>
      <c r="AC11" s="83"/>
    </row>
    <row r="12" spans="1:29" ht="15.75" thickBot="1" x14ac:dyDescent="0.3">
      <c r="A12" s="83"/>
      <c r="B12" s="1" t="s">
        <v>696</v>
      </c>
      <c r="C12" s="1" t="s">
        <v>80</v>
      </c>
      <c r="D12" s="1">
        <v>1960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3</v>
      </c>
      <c r="R12" s="1">
        <v>40</v>
      </c>
      <c r="S12" s="1"/>
      <c r="T12" s="1"/>
      <c r="U12" s="1"/>
      <c r="V12" s="1"/>
      <c r="W12" s="126">
        <f>SUM(F12,H12,J12,L12,N12,P12,R12,T12,V12)</f>
        <v>40</v>
      </c>
      <c r="X12" s="64">
        <f>COUNT(E12,G12,I12,K12,M12,O12,Q12,S12,U12)</f>
        <v>1</v>
      </c>
      <c r="Y12" s="92"/>
      <c r="Z12" s="1"/>
      <c r="AA12" s="104"/>
      <c r="AB12" s="155"/>
      <c r="AC12" s="83"/>
    </row>
    <row r="13" spans="1:29" ht="15.75" thickBot="1" x14ac:dyDescent="0.3">
      <c r="A13" s="83"/>
      <c r="B13" s="1" t="s">
        <v>429</v>
      </c>
      <c r="C13" s="1" t="s">
        <v>430</v>
      </c>
      <c r="D13" s="1">
        <v>1961</v>
      </c>
      <c r="E13" s="1"/>
      <c r="F13" s="1"/>
      <c r="G13" s="1"/>
      <c r="H13" s="1"/>
      <c r="I13" s="1"/>
      <c r="J13" s="1"/>
      <c r="K13" s="1">
        <v>6</v>
      </c>
      <c r="L13" s="1"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26">
        <f>SUM(F13,H13,J13,L13,N13,P13,R13,T13,V13)</f>
        <v>35</v>
      </c>
      <c r="X13" s="64">
        <f>COUNT(E13,G13,I13,K13,M13,O13,Q13,S13,U13)</f>
        <v>1</v>
      </c>
      <c r="Y13" s="92"/>
      <c r="Z13" s="1"/>
      <c r="AA13" s="104"/>
      <c r="AB13" s="155"/>
      <c r="AC13" s="83"/>
    </row>
    <row r="14" spans="1:29" ht="15.75" thickBot="1" x14ac:dyDescent="0.3">
      <c r="A14" s="83"/>
      <c r="B14" s="1" t="s">
        <v>432</v>
      </c>
      <c r="C14" s="1" t="s">
        <v>47</v>
      </c>
      <c r="D14" s="1">
        <v>1950</v>
      </c>
      <c r="E14" s="1"/>
      <c r="F14" s="1"/>
      <c r="G14" s="1"/>
      <c r="H14" s="1"/>
      <c r="I14" s="1"/>
      <c r="J14" s="1"/>
      <c r="K14" s="1">
        <v>8</v>
      </c>
      <c r="L14" s="1">
        <v>33</v>
      </c>
      <c r="M14" s="1">
        <v>11</v>
      </c>
      <c r="N14" s="1">
        <v>30</v>
      </c>
      <c r="O14" s="1"/>
      <c r="P14" s="1"/>
      <c r="Q14" s="1"/>
      <c r="R14" s="1"/>
      <c r="S14" s="1"/>
      <c r="T14" s="1"/>
      <c r="U14" s="1"/>
      <c r="V14" s="1"/>
      <c r="W14" s="126">
        <f>SUM(F14,H14,J14,L14,N14,P14,R14,T14,V14)</f>
        <v>63</v>
      </c>
      <c r="X14" s="64">
        <f>COUNT(E14,G14,I14,K14,M14,O14,Q14,S14,U14)</f>
        <v>2</v>
      </c>
      <c r="Y14" s="92"/>
      <c r="Z14" s="1"/>
      <c r="AA14" s="104"/>
      <c r="AB14" s="155"/>
      <c r="AC14" s="83"/>
    </row>
    <row r="15" spans="1:29" ht="15.75" thickBot="1" x14ac:dyDescent="0.3">
      <c r="A15" s="83"/>
      <c r="B15" s="1" t="s">
        <v>299</v>
      </c>
      <c r="C15" s="1" t="s">
        <v>84</v>
      </c>
      <c r="D15" s="1">
        <v>1966</v>
      </c>
      <c r="E15" s="1"/>
      <c r="F15" s="1"/>
      <c r="G15" s="1">
        <v>4</v>
      </c>
      <c r="H15" s="1">
        <v>38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26">
        <f>SUM(F15,H15,J15,L15,N15,P15,R15,T15,V15)</f>
        <v>38</v>
      </c>
      <c r="X15" s="64">
        <f>COUNT(E15,G15,I15,K15,M15,O15,Q15,S15,U15)</f>
        <v>1</v>
      </c>
      <c r="Y15" s="92"/>
      <c r="Z15" s="1"/>
      <c r="AA15" s="104"/>
      <c r="AB15" s="155"/>
      <c r="AC15" s="83"/>
    </row>
    <row r="16" spans="1:29" ht="15.75" thickBot="1" x14ac:dyDescent="0.3">
      <c r="A16" s="83"/>
      <c r="B16" s="1" t="s">
        <v>224</v>
      </c>
      <c r="C16" s="1" t="s">
        <v>119</v>
      </c>
      <c r="D16" s="1">
        <v>1956</v>
      </c>
      <c r="E16" s="1">
        <v>15</v>
      </c>
      <c r="F16" s="1">
        <v>26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26">
        <f>SUM(F16,H16,J16,L16,N16,P16,R16,T16,V16)</f>
        <v>26</v>
      </c>
      <c r="X16" s="64">
        <f>COUNT(E16,G16,I16,K16,M16,O16,Q16,S16,U16)</f>
        <v>1</v>
      </c>
      <c r="Y16" s="92"/>
      <c r="Z16" s="1"/>
      <c r="AA16" s="104"/>
      <c r="AB16" s="155"/>
      <c r="AC16" s="83"/>
    </row>
    <row r="17" spans="1:44" ht="15.75" thickBot="1" x14ac:dyDescent="0.3">
      <c r="A17" s="83"/>
      <c r="B17" s="1" t="s">
        <v>220</v>
      </c>
      <c r="C17" s="1" t="s">
        <v>71</v>
      </c>
      <c r="D17" s="1">
        <v>1957</v>
      </c>
      <c r="E17" s="1">
        <v>12</v>
      </c>
      <c r="F17" s="1">
        <v>29</v>
      </c>
      <c r="G17" s="1"/>
      <c r="H17" s="1"/>
      <c r="I17" s="1"/>
      <c r="J17" s="1"/>
      <c r="K17" s="1"/>
      <c r="L17" s="1"/>
      <c r="M17" s="1">
        <v>10</v>
      </c>
      <c r="N17" s="1">
        <v>31</v>
      </c>
      <c r="O17" s="1"/>
      <c r="P17" s="1"/>
      <c r="Q17" s="1"/>
      <c r="R17" s="1"/>
      <c r="S17" s="1"/>
      <c r="T17" s="1"/>
      <c r="U17" s="1"/>
      <c r="V17" s="1"/>
      <c r="W17" s="126">
        <f>SUM(F17,H17,J17,L17,N17,P17,R17,T17,V17)</f>
        <v>60</v>
      </c>
      <c r="X17" s="64">
        <f>COUNT(E17,G17,I17,K17,M17,O17,Q17,S17,U17)</f>
        <v>2</v>
      </c>
      <c r="Y17" s="92"/>
      <c r="Z17" s="1"/>
      <c r="AA17" s="104"/>
      <c r="AB17" s="155"/>
      <c r="AC17" s="83"/>
    </row>
    <row r="18" spans="1:44" ht="15.75" thickBot="1" x14ac:dyDescent="0.3">
      <c r="A18" s="83"/>
      <c r="B18" s="1" t="s">
        <v>620</v>
      </c>
      <c r="C18" s="1" t="s">
        <v>563</v>
      </c>
      <c r="D18" s="1">
        <v>1961</v>
      </c>
      <c r="E18" s="1"/>
      <c r="F18" s="1"/>
      <c r="G18" s="1"/>
      <c r="H18" s="1"/>
      <c r="I18" s="1"/>
      <c r="J18" s="1"/>
      <c r="K18" s="1"/>
      <c r="L18" s="1"/>
      <c r="M18" s="1">
        <v>5</v>
      </c>
      <c r="N18" s="1">
        <v>36</v>
      </c>
      <c r="O18" s="1"/>
      <c r="P18" s="1"/>
      <c r="Q18" s="1"/>
      <c r="R18" s="1"/>
      <c r="S18" s="1"/>
      <c r="T18" s="1"/>
      <c r="U18" s="1"/>
      <c r="V18" s="1"/>
      <c r="W18" s="126">
        <f>SUM(F18,H18,J18,L18,N18,P18,R18,T18,V18)</f>
        <v>36</v>
      </c>
      <c r="X18" s="64">
        <f>COUNT(E18,G18,I18,K18,M18,O18,Q18,S18,U18)</f>
        <v>1</v>
      </c>
      <c r="Y18" s="92"/>
      <c r="Z18" s="1"/>
      <c r="AA18" s="104"/>
      <c r="AB18" s="155"/>
      <c r="AC18" s="83"/>
    </row>
    <row r="19" spans="1:44" ht="15.75" thickBot="1" x14ac:dyDescent="0.3">
      <c r="A19" s="83"/>
      <c r="B19" s="1" t="s">
        <v>212</v>
      </c>
      <c r="C19" s="1" t="s">
        <v>77</v>
      </c>
      <c r="D19" s="1">
        <v>1960</v>
      </c>
      <c r="E19" s="1">
        <v>7</v>
      </c>
      <c r="F19" s="1">
        <v>34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26">
        <f>SUM(F19,H19,J19,L19,N19,P19,R19,T19,V19)</f>
        <v>34</v>
      </c>
      <c r="X19" s="64">
        <f>COUNT(E19,G19,I19,K19,M19,O19,Q19,S19,U19)</f>
        <v>1</v>
      </c>
      <c r="Y19" s="92"/>
      <c r="Z19" s="1"/>
      <c r="AA19" s="104"/>
      <c r="AB19" s="155"/>
      <c r="AC19" s="83"/>
    </row>
    <row r="20" spans="1:44" ht="15.75" thickBot="1" x14ac:dyDescent="0.3">
      <c r="A20" s="83"/>
      <c r="B20" s="1" t="s">
        <v>695</v>
      </c>
      <c r="C20" s="1" t="s">
        <v>113</v>
      </c>
      <c r="D20" s="1">
        <v>1959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v>1</v>
      </c>
      <c r="R20" s="1">
        <v>50</v>
      </c>
      <c r="S20" s="1"/>
      <c r="T20" s="1"/>
      <c r="U20" s="1"/>
      <c r="V20" s="1"/>
      <c r="W20" s="126">
        <f>SUM(F20,H20,J20,L20,N20,P20,R20,T20,V20)</f>
        <v>50</v>
      </c>
      <c r="X20" s="64">
        <f>COUNT(E20,G20,I20,K20,M20,O20,Q20,S20,U20)</f>
        <v>1</v>
      </c>
      <c r="Y20" s="92"/>
      <c r="Z20" s="1"/>
      <c r="AA20" s="104"/>
      <c r="AB20" s="155"/>
      <c r="AC20" s="83"/>
    </row>
    <row r="21" spans="1:44" ht="15.75" thickBot="1" x14ac:dyDescent="0.3">
      <c r="A21" s="83"/>
      <c r="B21" s="1" t="s">
        <v>205</v>
      </c>
      <c r="C21" s="1" t="s">
        <v>113</v>
      </c>
      <c r="D21" s="1">
        <v>1959</v>
      </c>
      <c r="E21" s="1">
        <v>2</v>
      </c>
      <c r="F21" s="1">
        <v>45</v>
      </c>
      <c r="G21" s="1">
        <v>3</v>
      </c>
      <c r="H21" s="1">
        <v>40</v>
      </c>
      <c r="I21" s="1">
        <v>2</v>
      </c>
      <c r="J21" s="1">
        <v>45</v>
      </c>
      <c r="K21" s="1">
        <v>2</v>
      </c>
      <c r="L21" s="1">
        <v>45</v>
      </c>
      <c r="M21" s="1">
        <v>2</v>
      </c>
      <c r="N21" s="1">
        <v>45</v>
      </c>
      <c r="O21" s="1">
        <v>1</v>
      </c>
      <c r="P21" s="1">
        <v>50</v>
      </c>
      <c r="Q21" s="1"/>
      <c r="R21" s="1"/>
      <c r="S21" s="1"/>
      <c r="T21" s="1"/>
      <c r="U21" s="1"/>
      <c r="V21" s="1"/>
      <c r="W21" s="126">
        <f>SUM(F21,H21,J21,L21,N21,P21,R21,T21,V21)</f>
        <v>270</v>
      </c>
      <c r="X21" s="64">
        <f>COUNT(E21,G21,I21,K21,M21,O21,Q21,S21,U21)</f>
        <v>6</v>
      </c>
      <c r="Y21" s="92"/>
      <c r="Z21" s="1"/>
      <c r="AA21" s="104"/>
      <c r="AB21" s="155"/>
      <c r="AC21" s="83"/>
    </row>
    <row r="22" spans="1:44" ht="15.75" thickBot="1" x14ac:dyDescent="0.3">
      <c r="A22" s="83"/>
      <c r="B22" s="1" t="s">
        <v>297</v>
      </c>
      <c r="C22" s="1" t="s">
        <v>298</v>
      </c>
      <c r="D22" s="1">
        <v>1964</v>
      </c>
      <c r="E22" s="1"/>
      <c r="F22" s="1"/>
      <c r="G22" s="1">
        <v>2</v>
      </c>
      <c r="H22" s="1">
        <v>45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26">
        <f>SUM(F22,H22,J22,L22,N22,P22,R22,T22,V22)</f>
        <v>45</v>
      </c>
      <c r="X22" s="64">
        <f>COUNT(E22,G22,I22,K22,M22,O22,Q22,S22,U22)</f>
        <v>1</v>
      </c>
      <c r="Y22" s="92"/>
      <c r="Z22" s="1"/>
      <c r="AA22" s="104"/>
      <c r="AB22" s="155"/>
      <c r="AC22" s="83"/>
    </row>
    <row r="23" spans="1:44" ht="15.75" thickBot="1" x14ac:dyDescent="0.3">
      <c r="A23" s="83"/>
      <c r="B23" s="1" t="s">
        <v>219</v>
      </c>
      <c r="C23" s="1" t="s">
        <v>119</v>
      </c>
      <c r="D23" s="1">
        <v>1964</v>
      </c>
      <c r="E23" s="1">
        <v>11</v>
      </c>
      <c r="F23" s="1">
        <v>30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26">
        <f>SUM(F23,H23,J23,L23,N23,P23,R23,T23,V23)</f>
        <v>30</v>
      </c>
      <c r="X23" s="64">
        <f>COUNT(E23,G23,I23,K23,M23,O23,Q23,S23,U23)</f>
        <v>1</v>
      </c>
      <c r="Y23" s="92"/>
      <c r="Z23" s="1"/>
      <c r="AA23" s="104"/>
      <c r="AB23" s="155"/>
      <c r="AC23" s="83"/>
    </row>
    <row r="24" spans="1:44" ht="15.75" thickBot="1" x14ac:dyDescent="0.3">
      <c r="A24" s="83"/>
      <c r="B24" s="1" t="s">
        <v>436</v>
      </c>
      <c r="C24" s="1" t="s">
        <v>56</v>
      </c>
      <c r="D24" s="1">
        <v>1966</v>
      </c>
      <c r="E24" s="1"/>
      <c r="F24" s="1"/>
      <c r="G24" s="1"/>
      <c r="H24" s="1"/>
      <c r="I24" s="1"/>
      <c r="J24" s="1"/>
      <c r="K24" s="1">
        <v>13</v>
      </c>
      <c r="L24" s="1">
        <v>28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26">
        <f>SUM(F24,H24,J24,L24,N24,P24,R24,T24,V24)</f>
        <v>28</v>
      </c>
      <c r="X24" s="64">
        <f>COUNT(E24,G24,I24,K24,M24,O24,Q24,S24,U24)</f>
        <v>1</v>
      </c>
      <c r="Y24" s="92"/>
      <c r="Z24" s="1"/>
      <c r="AA24" s="104"/>
      <c r="AB24" s="155"/>
      <c r="AC24" s="83"/>
    </row>
    <row r="25" spans="1:44" ht="15.75" thickBot="1" x14ac:dyDescent="0.3">
      <c r="A25" s="83"/>
      <c r="B25" s="1" t="s">
        <v>300</v>
      </c>
      <c r="C25" s="1" t="s">
        <v>84</v>
      </c>
      <c r="D25" s="1">
        <v>1964</v>
      </c>
      <c r="E25" s="1"/>
      <c r="F25" s="1"/>
      <c r="G25" s="1">
        <v>7</v>
      </c>
      <c r="H25" s="1">
        <v>34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26">
        <f>SUM(F25,H25,J25,L25,N25,P25,R25,T25,V25)</f>
        <v>34</v>
      </c>
      <c r="X25" s="64">
        <f>COUNT(E25,G25,I25,K25,M25,O25,Q25,S25,U25)</f>
        <v>1</v>
      </c>
      <c r="Y25" s="92"/>
      <c r="Z25" s="1"/>
      <c r="AA25" s="104"/>
      <c r="AB25" s="155"/>
      <c r="AC25" s="9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2"/>
      <c r="AP25" s="4"/>
      <c r="AQ25" s="4"/>
      <c r="AR25" s="4"/>
    </row>
    <row r="26" spans="1:44" ht="15.75" thickBot="1" x14ac:dyDescent="0.3">
      <c r="A26" s="83"/>
      <c r="B26" s="1" t="s">
        <v>427</v>
      </c>
      <c r="C26" s="1" t="s">
        <v>428</v>
      </c>
      <c r="D26" s="1">
        <v>1964</v>
      </c>
      <c r="E26" s="1"/>
      <c r="F26" s="1"/>
      <c r="G26" s="1"/>
      <c r="H26" s="1"/>
      <c r="I26" s="1"/>
      <c r="J26" s="1"/>
      <c r="K26" s="1">
        <v>5</v>
      </c>
      <c r="L26" s="1">
        <v>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26">
        <f>SUM(F26,H26,J26,L26,N26,P26,R26,T26,V26)</f>
        <v>36</v>
      </c>
      <c r="X26" s="64">
        <f>COUNT(E26,G26,I26,K26,M26,O26,Q26,S26,U26)</f>
        <v>1</v>
      </c>
      <c r="Y26" s="92"/>
      <c r="Z26" s="1"/>
      <c r="AA26" s="104"/>
      <c r="AB26" s="155"/>
      <c r="AC26" s="9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2"/>
      <c r="AP26" s="4"/>
      <c r="AQ26" s="4"/>
      <c r="AR26" s="4"/>
    </row>
    <row r="27" spans="1:44" ht="15.75" thickBot="1" x14ac:dyDescent="0.3">
      <c r="A27" s="83"/>
      <c r="B27" s="1" t="s">
        <v>666</v>
      </c>
      <c r="C27" s="1" t="s">
        <v>84</v>
      </c>
      <c r="D27" s="1">
        <v>1964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4</v>
      </c>
      <c r="P27" s="1">
        <v>38</v>
      </c>
      <c r="Q27" s="1"/>
      <c r="R27" s="1"/>
      <c r="S27" s="1"/>
      <c r="T27" s="1"/>
      <c r="U27" s="1"/>
      <c r="V27" s="1"/>
      <c r="W27" s="126">
        <f>SUM(F27,H27,J27,L27,N27,P27,R27,T27,V27)</f>
        <v>38</v>
      </c>
      <c r="X27" s="64">
        <f>COUNT(E27,G27,I27,K27,M27,O27,Q27,S27,U27)</f>
        <v>1</v>
      </c>
      <c r="Y27" s="92"/>
      <c r="Z27" s="1"/>
      <c r="AA27" s="104"/>
      <c r="AB27" s="155"/>
      <c r="AC27" s="9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2"/>
      <c r="AP27" s="4"/>
      <c r="AQ27" s="4"/>
      <c r="AR27" s="4"/>
    </row>
    <row r="28" spans="1:44" ht="15.75" thickBot="1" x14ac:dyDescent="0.3">
      <c r="A28" s="83"/>
      <c r="B28" s="1" t="s">
        <v>217</v>
      </c>
      <c r="C28" s="1" t="s">
        <v>218</v>
      </c>
      <c r="D28" s="1">
        <v>1959</v>
      </c>
      <c r="E28" s="1">
        <v>10</v>
      </c>
      <c r="F28" s="1">
        <v>31</v>
      </c>
      <c r="G28" s="1">
        <v>6</v>
      </c>
      <c r="H28" s="1">
        <v>35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26">
        <f>SUM(F28,H28,J28,L28,N28,P28,R28,T28,V28)</f>
        <v>66</v>
      </c>
      <c r="X28" s="64">
        <f>COUNT(E28,G28,I28,K28,M28,O28,Q28,S28,U28)</f>
        <v>2</v>
      </c>
      <c r="Y28" s="92"/>
      <c r="Z28" s="1"/>
      <c r="AA28" s="104"/>
      <c r="AB28" s="155"/>
      <c r="AC28" s="9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2"/>
      <c r="AP28" s="4"/>
      <c r="AQ28" s="4"/>
      <c r="AR28" s="4"/>
    </row>
    <row r="29" spans="1:44" ht="15.75" thickBot="1" x14ac:dyDescent="0.3">
      <c r="A29" s="83"/>
      <c r="B29" s="1" t="s">
        <v>303</v>
      </c>
      <c r="C29" s="1" t="s">
        <v>47</v>
      </c>
      <c r="D29" s="1">
        <v>1959</v>
      </c>
      <c r="E29" s="1"/>
      <c r="F29" s="1"/>
      <c r="G29" s="1">
        <v>11</v>
      </c>
      <c r="H29" s="1">
        <v>30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26">
        <f>SUM(F29,H29,J29,L29,N29,P29,R29,T29,V29)</f>
        <v>30</v>
      </c>
      <c r="X29" s="64">
        <f>COUNT(E29,G29,I29,K29,M29,O29,Q29,S29,U29)</f>
        <v>1</v>
      </c>
      <c r="Y29" s="92"/>
      <c r="Z29" s="1"/>
      <c r="AA29" s="104"/>
      <c r="AB29" s="155"/>
      <c r="AC29" s="9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2"/>
      <c r="AP29" s="4"/>
      <c r="AQ29" s="4"/>
      <c r="AR29" s="4"/>
    </row>
    <row r="30" spans="1:44" ht="15.75" thickBot="1" x14ac:dyDescent="0.3">
      <c r="A30" s="83"/>
      <c r="B30" s="1" t="s">
        <v>434</v>
      </c>
      <c r="C30" s="1" t="s">
        <v>265</v>
      </c>
      <c r="D30" s="1">
        <v>1965</v>
      </c>
      <c r="E30" s="1"/>
      <c r="F30" s="1"/>
      <c r="G30" s="1"/>
      <c r="H30" s="1"/>
      <c r="I30" s="1"/>
      <c r="J30" s="1"/>
      <c r="K30" s="1">
        <v>11</v>
      </c>
      <c r="L30" s="1">
        <v>30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26">
        <f>SUM(F30,H30,J30,L30,N30,P30,R30,T30,V30)</f>
        <v>30</v>
      </c>
      <c r="X30" s="64">
        <f>COUNT(E30,G30,I30,K30,M30,O30,Q30,S30,U30)</f>
        <v>1</v>
      </c>
      <c r="Y30" s="92"/>
      <c r="Z30" s="1"/>
      <c r="AA30" s="104"/>
      <c r="AB30" s="155"/>
      <c r="AC30" s="9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2"/>
      <c r="AP30" s="4"/>
      <c r="AQ30" s="4"/>
      <c r="AR30" s="4"/>
    </row>
    <row r="31" spans="1:44" ht="15.75" thickBot="1" x14ac:dyDescent="0.3">
      <c r="A31" s="83"/>
      <c r="B31" s="1" t="s">
        <v>431</v>
      </c>
      <c r="C31" s="1" t="s">
        <v>35</v>
      </c>
      <c r="D31" s="1">
        <v>1964</v>
      </c>
      <c r="E31" s="1"/>
      <c r="F31" s="1"/>
      <c r="G31" s="1"/>
      <c r="H31" s="1"/>
      <c r="I31" s="1"/>
      <c r="J31" s="1"/>
      <c r="K31" s="1">
        <v>7</v>
      </c>
      <c r="L31" s="1">
        <v>34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26">
        <f>SUM(F31,H31,J31,L31,N31,P31,R31,T31,V31)</f>
        <v>34</v>
      </c>
      <c r="X31" s="64">
        <f>COUNT(E31,G31,I31,K31,M31,O31,Q31,S31,U31)</f>
        <v>1</v>
      </c>
      <c r="Y31" s="92"/>
      <c r="Z31" s="1"/>
      <c r="AA31" s="104"/>
      <c r="AB31" s="155"/>
      <c r="AC31" s="9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2"/>
      <c r="AP31" s="4"/>
      <c r="AQ31" s="4"/>
      <c r="AR31" s="4"/>
    </row>
    <row r="32" spans="1:44" ht="15.75" thickBot="1" x14ac:dyDescent="0.3">
      <c r="A32" s="83"/>
      <c r="B32" s="1" t="s">
        <v>624</v>
      </c>
      <c r="C32" s="1" t="s">
        <v>625</v>
      </c>
      <c r="D32" s="1">
        <v>1961</v>
      </c>
      <c r="E32" s="1"/>
      <c r="F32" s="1"/>
      <c r="G32" s="1"/>
      <c r="H32" s="1"/>
      <c r="I32" s="1"/>
      <c r="J32" s="1"/>
      <c r="K32" s="1"/>
      <c r="L32" s="1"/>
      <c r="M32" s="1">
        <v>9</v>
      </c>
      <c r="N32" s="1">
        <v>32</v>
      </c>
      <c r="O32" s="1"/>
      <c r="P32" s="1"/>
      <c r="Q32" s="1"/>
      <c r="R32" s="1"/>
      <c r="S32" s="1"/>
      <c r="T32" s="1"/>
      <c r="U32" s="1"/>
      <c r="V32" s="1"/>
      <c r="W32" s="126">
        <f>SUM(F32,H32,J32,L32,N32,P32,R32,T32,V32)</f>
        <v>32</v>
      </c>
      <c r="X32" s="64">
        <f>COUNT(E32,G32,I32,K32,M32,O32,Q32,S32,U32)</f>
        <v>1</v>
      </c>
      <c r="Y32" s="92"/>
      <c r="Z32" s="1"/>
      <c r="AA32" s="104"/>
      <c r="AB32" s="155"/>
      <c r="AC32" s="9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2"/>
      <c r="AP32" s="4"/>
      <c r="AQ32" s="4"/>
      <c r="AR32" s="4"/>
    </row>
    <row r="33" spans="1:44" ht="15.75" thickBot="1" x14ac:dyDescent="0.3">
      <c r="A33" s="83"/>
      <c r="B33" s="1" t="s">
        <v>623</v>
      </c>
      <c r="C33" s="1" t="s">
        <v>518</v>
      </c>
      <c r="D33" s="1">
        <v>1962</v>
      </c>
      <c r="E33" s="1"/>
      <c r="F33" s="1"/>
      <c r="G33" s="1"/>
      <c r="H33" s="1"/>
      <c r="I33" s="1"/>
      <c r="J33" s="1"/>
      <c r="K33" s="1"/>
      <c r="L33" s="1"/>
      <c r="M33" s="3">
        <v>8</v>
      </c>
      <c r="N33" s="15">
        <v>33</v>
      </c>
      <c r="O33" s="3"/>
      <c r="P33" s="15"/>
      <c r="Q33" s="3"/>
      <c r="R33" s="15"/>
      <c r="S33" s="3"/>
      <c r="T33" s="15"/>
      <c r="U33" s="3"/>
      <c r="V33" s="3"/>
      <c r="W33" s="126">
        <f>SUM(F33,H33,J33,L33,N33,P33,R33,T33,V33)</f>
        <v>33</v>
      </c>
      <c r="X33" s="64">
        <f>COUNT(E33,G33,I33,K33,M33,O33,Q33,S33,U33)</f>
        <v>1</v>
      </c>
      <c r="Y33" s="92"/>
      <c r="Z33" s="1"/>
      <c r="AA33" s="104"/>
      <c r="AB33" s="155"/>
      <c r="AC33" s="9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2"/>
      <c r="AP33" s="4"/>
      <c r="AQ33" s="4"/>
      <c r="AR33" s="4"/>
    </row>
    <row r="34" spans="1:44" ht="15.75" thickBot="1" x14ac:dyDescent="0.3">
      <c r="A34" s="83"/>
      <c r="B34" s="1" t="s">
        <v>433</v>
      </c>
      <c r="C34" s="1" t="s">
        <v>47</v>
      </c>
      <c r="D34" s="1">
        <v>1959</v>
      </c>
      <c r="E34" s="1"/>
      <c r="F34" s="1"/>
      <c r="G34" s="3"/>
      <c r="H34" s="15"/>
      <c r="I34" s="3"/>
      <c r="J34" s="15"/>
      <c r="K34" s="1">
        <v>10</v>
      </c>
      <c r="L34" s="1">
        <v>31</v>
      </c>
      <c r="M34" s="3"/>
      <c r="N34" s="15"/>
      <c r="O34" s="3"/>
      <c r="P34" s="15"/>
      <c r="Q34" s="3"/>
      <c r="R34" s="15"/>
      <c r="S34" s="3"/>
      <c r="T34" s="15"/>
      <c r="U34" s="3"/>
      <c r="V34" s="3"/>
      <c r="W34" s="126">
        <f>SUM(F34,H34,J34,L34,N34,P34,R34,T34,V34)</f>
        <v>31</v>
      </c>
      <c r="X34" s="64">
        <f>COUNT(E34,G34,I34,K34,M34,O34,Q34,S34,U34)</f>
        <v>1</v>
      </c>
      <c r="Y34" s="92"/>
      <c r="Z34" s="1"/>
      <c r="AA34" s="104"/>
      <c r="AB34" s="155"/>
      <c r="AC34" s="9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2"/>
      <c r="AP34" s="4"/>
      <c r="AQ34" s="4"/>
      <c r="AR34" s="4"/>
    </row>
    <row r="35" spans="1:44" ht="15.75" thickBot="1" x14ac:dyDescent="0.3">
      <c r="A35" s="83"/>
      <c r="B35" s="1" t="s">
        <v>204</v>
      </c>
      <c r="C35" s="1" t="s">
        <v>191</v>
      </c>
      <c r="D35" s="1">
        <v>1956</v>
      </c>
      <c r="E35" s="1">
        <v>1</v>
      </c>
      <c r="F35" s="1">
        <v>50</v>
      </c>
      <c r="G35" s="3"/>
      <c r="H35" s="15"/>
      <c r="I35" s="3"/>
      <c r="J35" s="15"/>
      <c r="K35" s="1"/>
      <c r="L35" s="1"/>
      <c r="M35" s="3"/>
      <c r="N35" s="15"/>
      <c r="O35" s="3"/>
      <c r="P35" s="15"/>
      <c r="Q35" s="3"/>
      <c r="R35" s="15"/>
      <c r="S35" s="3"/>
      <c r="T35" s="15"/>
      <c r="U35" s="3"/>
      <c r="V35" s="3"/>
      <c r="W35" s="126">
        <f>SUM(F35,H35,J35,L35,N35,P35,R35,T35,V35)</f>
        <v>50</v>
      </c>
      <c r="X35" s="64">
        <f>COUNT(E35,G35,I35,K35,M35,O35,Q35,S35,U35)</f>
        <v>1</v>
      </c>
      <c r="Y35" s="92"/>
      <c r="Z35" s="1"/>
      <c r="AA35" s="104"/>
      <c r="AB35" s="155"/>
      <c r="AC35" s="9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2"/>
      <c r="AP35" s="4"/>
      <c r="AQ35" s="4"/>
      <c r="AR35" s="4"/>
    </row>
    <row r="36" spans="1:44" ht="15.75" thickBot="1" x14ac:dyDescent="0.3">
      <c r="A36" s="83"/>
      <c r="B36" s="1" t="s">
        <v>215</v>
      </c>
      <c r="C36" s="1" t="s">
        <v>216</v>
      </c>
      <c r="D36" s="1">
        <v>1961</v>
      </c>
      <c r="E36" s="1">
        <v>9</v>
      </c>
      <c r="F36" s="1">
        <v>32</v>
      </c>
      <c r="G36" s="3"/>
      <c r="H36" s="15"/>
      <c r="I36" s="3"/>
      <c r="J36" s="15"/>
      <c r="K36" s="1"/>
      <c r="L36" s="1"/>
      <c r="M36" s="3"/>
      <c r="N36" s="15"/>
      <c r="O36" s="3"/>
      <c r="P36" s="15"/>
      <c r="Q36" s="3"/>
      <c r="R36" s="15"/>
      <c r="S36" s="3"/>
      <c r="T36" s="15"/>
      <c r="U36" s="3"/>
      <c r="V36" s="3"/>
      <c r="W36" s="126">
        <f>SUM(F36,H36,J36,L36,N36,P36,R36,T36,V36)</f>
        <v>32</v>
      </c>
      <c r="X36" s="64">
        <f>COUNT(E36,G36,I36,K36,M36,O36,Q36,S36,U36)</f>
        <v>1</v>
      </c>
      <c r="Y36" s="92"/>
      <c r="Z36" s="1"/>
      <c r="AA36" s="104"/>
      <c r="AB36" s="155"/>
      <c r="AC36" s="92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2"/>
      <c r="AP36" s="4"/>
      <c r="AQ36" s="4"/>
      <c r="AR36" s="4"/>
    </row>
    <row r="37" spans="1:44" ht="15.75" thickBot="1" x14ac:dyDescent="0.3">
      <c r="A37" s="83"/>
      <c r="B37" s="1" t="s">
        <v>221</v>
      </c>
      <c r="C37" s="1" t="s">
        <v>67</v>
      </c>
      <c r="D37" s="1">
        <v>1961</v>
      </c>
      <c r="E37" s="1">
        <v>13</v>
      </c>
      <c r="F37" s="1">
        <v>28</v>
      </c>
      <c r="G37" s="3"/>
      <c r="H37" s="15"/>
      <c r="I37" s="3"/>
      <c r="J37" s="15"/>
      <c r="K37" s="1"/>
      <c r="L37" s="1"/>
      <c r="M37" s="3"/>
      <c r="N37" s="15"/>
      <c r="O37" s="3"/>
      <c r="P37" s="15"/>
      <c r="Q37" s="3"/>
      <c r="R37" s="15"/>
      <c r="S37" s="3"/>
      <c r="T37" s="15"/>
      <c r="U37" s="3"/>
      <c r="V37" s="3"/>
      <c r="W37" s="126">
        <f>SUM(F37,H37,J37,L37,N37,P37,R37,T37,V37)</f>
        <v>28</v>
      </c>
      <c r="X37" s="64">
        <f>COUNT(E37,G37,I37,K37,M37,O37,Q37,S37,U37)</f>
        <v>1</v>
      </c>
      <c r="Y37" s="92"/>
      <c r="Z37" s="1"/>
      <c r="AA37" s="104"/>
      <c r="AB37" s="155"/>
      <c r="AC37" s="92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2"/>
      <c r="AP37" s="4"/>
      <c r="AQ37" s="4"/>
      <c r="AR37" s="4"/>
    </row>
    <row r="38" spans="1:44" ht="15.75" thickBot="1" x14ac:dyDescent="0.3">
      <c r="A38" s="83"/>
      <c r="B38" s="1" t="s">
        <v>225</v>
      </c>
      <c r="C38" s="1" t="s">
        <v>29</v>
      </c>
      <c r="D38" s="1">
        <v>1966</v>
      </c>
      <c r="E38" s="1">
        <v>16</v>
      </c>
      <c r="F38" s="1">
        <v>25</v>
      </c>
      <c r="G38" s="3"/>
      <c r="H38" s="15"/>
      <c r="I38" s="3"/>
      <c r="J38" s="15"/>
      <c r="K38" s="1"/>
      <c r="L38" s="1"/>
      <c r="M38" s="3"/>
      <c r="N38" s="15"/>
      <c r="O38" s="3"/>
      <c r="P38" s="15"/>
      <c r="Q38" s="3"/>
      <c r="R38" s="15"/>
      <c r="S38" s="3"/>
      <c r="T38" s="15"/>
      <c r="U38" s="3"/>
      <c r="V38" s="3"/>
      <c r="W38" s="126">
        <f>SUM(F38,H38,J38,L38,N38,P38,R38,T38,V38)</f>
        <v>25</v>
      </c>
      <c r="X38" s="64">
        <f>COUNT(E38,G38,I38,K38,M38,O38,Q38,S38,U38)</f>
        <v>1</v>
      </c>
      <c r="Y38" s="92"/>
      <c r="Z38" s="1"/>
      <c r="AA38" s="104"/>
      <c r="AB38" s="155"/>
      <c r="AC38" s="92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2"/>
      <c r="AP38" s="4"/>
      <c r="AQ38" s="4"/>
      <c r="AR38" s="4"/>
    </row>
    <row r="39" spans="1:44" ht="15.75" thickBot="1" x14ac:dyDescent="0.3">
      <c r="A39" s="83"/>
      <c r="B39" s="1" t="s">
        <v>208</v>
      </c>
      <c r="C39" s="1" t="s">
        <v>27</v>
      </c>
      <c r="D39" s="1">
        <v>1965</v>
      </c>
      <c r="E39" s="1">
        <v>4</v>
      </c>
      <c r="F39" s="1">
        <v>38</v>
      </c>
      <c r="G39" s="171">
        <v>5</v>
      </c>
      <c r="H39" s="15">
        <v>36</v>
      </c>
      <c r="I39" s="3">
        <v>3</v>
      </c>
      <c r="J39" s="15">
        <v>40</v>
      </c>
      <c r="K39" s="1">
        <v>3</v>
      </c>
      <c r="L39" s="1">
        <v>40</v>
      </c>
      <c r="M39" s="1"/>
      <c r="N39" s="1"/>
      <c r="O39" s="3">
        <v>2</v>
      </c>
      <c r="P39" s="15">
        <v>45</v>
      </c>
      <c r="Q39" s="3"/>
      <c r="R39" s="15"/>
      <c r="S39" s="3"/>
      <c r="T39" s="15"/>
      <c r="U39" s="3"/>
      <c r="V39" s="3"/>
      <c r="W39" s="126">
        <f>SUM(F39,H39,J39,L39,N39,P39,R39,T39,V39)</f>
        <v>199</v>
      </c>
      <c r="X39" s="64">
        <f>COUNT(E39,G39,I39,K39,M39,O39,Q39,S39,U39)</f>
        <v>5</v>
      </c>
      <c r="Y39" s="92"/>
      <c r="Z39" s="1"/>
      <c r="AA39" s="104"/>
      <c r="AB39" s="155"/>
      <c r="AC39" s="9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2"/>
      <c r="AP39" s="4"/>
      <c r="AQ39" s="4"/>
      <c r="AR39" s="4"/>
    </row>
    <row r="40" spans="1:44" ht="15.75" thickBot="1" x14ac:dyDescent="0.3">
      <c r="A40" s="83"/>
      <c r="B40" s="1" t="s">
        <v>208</v>
      </c>
      <c r="C40" s="1" t="s">
        <v>27</v>
      </c>
      <c r="D40" s="1">
        <v>1965</v>
      </c>
      <c r="E40" s="1"/>
      <c r="F40" s="1"/>
      <c r="G40" s="171"/>
      <c r="H40" s="15"/>
      <c r="I40" s="3"/>
      <c r="J40" s="15"/>
      <c r="K40" s="1"/>
      <c r="L40" s="1"/>
      <c r="M40" s="1"/>
      <c r="N40" s="1"/>
      <c r="O40" s="3"/>
      <c r="P40" s="15"/>
      <c r="Q40" s="3">
        <v>2</v>
      </c>
      <c r="R40" s="15">
        <v>45</v>
      </c>
      <c r="S40" s="3"/>
      <c r="T40" s="15"/>
      <c r="U40" s="3"/>
      <c r="V40" s="3"/>
      <c r="W40" s="126">
        <f>SUM(F40,H40,J40,L40,N40,P40,R40,T40,V40)</f>
        <v>45</v>
      </c>
      <c r="X40" s="64">
        <f>COUNT(E40,G40,I40,K40,M40,O40,Q40,S40,U40)</f>
        <v>1</v>
      </c>
      <c r="Y40" s="92"/>
      <c r="Z40" s="1"/>
      <c r="AA40" s="104"/>
      <c r="AB40" s="155"/>
      <c r="AC40" s="92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2"/>
      <c r="AP40" s="4"/>
      <c r="AQ40" s="4"/>
      <c r="AR40" s="4"/>
    </row>
    <row r="41" spans="1:44" ht="15.75" thickBot="1" x14ac:dyDescent="0.3">
      <c r="A41" s="83"/>
      <c r="B41" s="1" t="s">
        <v>213</v>
      </c>
      <c r="C41" s="1" t="s">
        <v>214</v>
      </c>
      <c r="D41" s="1">
        <v>1966</v>
      </c>
      <c r="E41" s="1">
        <v>8</v>
      </c>
      <c r="F41" s="1">
        <v>33</v>
      </c>
      <c r="G41" s="171"/>
      <c r="H41" s="15"/>
      <c r="I41" s="3"/>
      <c r="J41" s="15"/>
      <c r="K41" s="1"/>
      <c r="L41" s="1"/>
      <c r="M41" s="1"/>
      <c r="N41" s="1"/>
      <c r="O41" s="3"/>
      <c r="P41" s="15"/>
      <c r="Q41" s="3"/>
      <c r="R41" s="15"/>
      <c r="S41" s="3"/>
      <c r="T41" s="15"/>
      <c r="U41" s="3"/>
      <c r="V41" s="3"/>
      <c r="W41" s="126">
        <f>SUM(F41,H41,J41,L41,N41,P41,R41,T41,V41)</f>
        <v>33</v>
      </c>
      <c r="X41" s="64">
        <f>COUNT(E41,G41,I41,K41,M41,O41,Q41,S41,U41)</f>
        <v>1</v>
      </c>
      <c r="Y41" s="92"/>
      <c r="Z41" s="1"/>
      <c r="AA41" s="104"/>
      <c r="AB41" s="155"/>
      <c r="AC41" s="92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2"/>
      <c r="AP41" s="4"/>
      <c r="AQ41" s="4"/>
      <c r="AR41" s="4"/>
    </row>
    <row r="42" spans="1:44" ht="15.75" thickBot="1" x14ac:dyDescent="0.3">
      <c r="A42" s="83"/>
      <c r="B42" s="1" t="s">
        <v>435</v>
      </c>
      <c r="C42" s="1" t="s">
        <v>216</v>
      </c>
      <c r="D42" s="1">
        <v>1962</v>
      </c>
      <c r="E42" s="1"/>
      <c r="F42" s="1"/>
      <c r="G42" s="171"/>
      <c r="H42" s="15"/>
      <c r="I42" s="3"/>
      <c r="J42" s="15"/>
      <c r="K42" s="1">
        <v>12</v>
      </c>
      <c r="L42" s="1">
        <v>29</v>
      </c>
      <c r="M42" s="1"/>
      <c r="N42" s="1"/>
      <c r="O42" s="3"/>
      <c r="P42" s="15"/>
      <c r="Q42" s="3"/>
      <c r="R42" s="15"/>
      <c r="S42" s="3"/>
      <c r="T42" s="15"/>
      <c r="U42" s="3"/>
      <c r="V42" s="3"/>
      <c r="W42" s="126">
        <f>SUM(F42,H42,J42,L42,N42,P42,R42,T42,V42)</f>
        <v>29</v>
      </c>
      <c r="X42" s="64">
        <f>COUNT(E42,G42,I42,K42,M42,O42,Q42,S42,U42)</f>
        <v>1</v>
      </c>
      <c r="Y42" s="92"/>
      <c r="Z42" s="1"/>
      <c r="AA42" s="104"/>
      <c r="AB42" s="155"/>
      <c r="AC42" s="92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2"/>
      <c r="AP42" s="4"/>
      <c r="AQ42" s="4"/>
      <c r="AR42" s="4"/>
    </row>
    <row r="43" spans="1:44" ht="15.75" thickBot="1" x14ac:dyDescent="0.3">
      <c r="A43" s="83"/>
      <c r="B43" s="1" t="s">
        <v>211</v>
      </c>
      <c r="C43" s="1" t="s">
        <v>119</v>
      </c>
      <c r="D43" s="1">
        <v>1966</v>
      </c>
      <c r="E43" s="1">
        <v>6</v>
      </c>
      <c r="F43" s="1">
        <v>35</v>
      </c>
      <c r="G43" s="171"/>
      <c r="H43" s="15"/>
      <c r="I43" s="3"/>
      <c r="J43" s="15"/>
      <c r="K43" s="3"/>
      <c r="L43" s="15"/>
      <c r="M43" s="1"/>
      <c r="N43" s="1"/>
      <c r="O43" s="3"/>
      <c r="P43" s="15"/>
      <c r="Q43" s="3"/>
      <c r="R43" s="15"/>
      <c r="S43" s="3"/>
      <c r="T43" s="15"/>
      <c r="U43" s="3"/>
      <c r="V43" s="3"/>
      <c r="W43" s="126">
        <f>SUM(F43,H43,J43,L43,N43,P43,R43,T43,V43)</f>
        <v>35</v>
      </c>
      <c r="X43" s="64">
        <f>COUNT(E43,G43,I43,K43,M43,O43,Q43,S43,U43)</f>
        <v>1</v>
      </c>
      <c r="Y43" s="92"/>
      <c r="Z43" s="1"/>
      <c r="AA43" s="104"/>
      <c r="AB43" s="155"/>
      <c r="AC43" s="92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2"/>
      <c r="AP43" s="4"/>
      <c r="AQ43" s="4"/>
      <c r="AR43" s="4"/>
    </row>
    <row r="44" spans="1:44" ht="15.75" thickBot="1" x14ac:dyDescent="0.3">
      <c r="A44" s="83"/>
      <c r="B44" s="1" t="s">
        <v>302</v>
      </c>
      <c r="C44" s="1" t="s">
        <v>277</v>
      </c>
      <c r="D44" s="1">
        <v>1965</v>
      </c>
      <c r="E44" s="1"/>
      <c r="F44" s="1"/>
      <c r="G44" s="172">
        <v>9</v>
      </c>
      <c r="H44" s="166">
        <v>32</v>
      </c>
      <c r="I44" s="206"/>
      <c r="J44" s="207"/>
      <c r="K44" s="165"/>
      <c r="L44" s="166"/>
      <c r="M44" s="1"/>
      <c r="N44" s="1"/>
      <c r="O44" s="165"/>
      <c r="P44" s="166"/>
      <c r="Q44" s="165"/>
      <c r="R44" s="166"/>
      <c r="S44" s="165"/>
      <c r="T44" s="166"/>
      <c r="U44" s="165"/>
      <c r="V44" s="165"/>
      <c r="W44" s="126">
        <f>SUM(F44,H44,J44,L44,N44,P44,R44,T44,V44)</f>
        <v>32</v>
      </c>
      <c r="X44" s="64">
        <f>COUNT(E44,G44,I44,K44,M44,O44,Q44,S44,U44)</f>
        <v>1</v>
      </c>
      <c r="Y44" s="92"/>
      <c r="Z44" s="1"/>
      <c r="AA44" s="104"/>
      <c r="AB44" s="155"/>
      <c r="AC44" s="92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2"/>
      <c r="AP44" s="4"/>
      <c r="AQ44" s="4"/>
      <c r="AR44" s="4"/>
    </row>
    <row r="45" spans="1:44" ht="15.75" thickBot="1" x14ac:dyDescent="0.3">
      <c r="A45" s="83"/>
      <c r="B45" s="1" t="s">
        <v>665</v>
      </c>
      <c r="C45" s="1" t="s">
        <v>27</v>
      </c>
      <c r="D45" s="1">
        <v>1961</v>
      </c>
      <c r="E45" s="1"/>
      <c r="F45" s="1"/>
      <c r="G45" s="163"/>
      <c r="H45" s="1"/>
      <c r="I45" s="1"/>
      <c r="J45" s="1"/>
      <c r="K45" s="1"/>
      <c r="L45" s="1"/>
      <c r="M45" s="1"/>
      <c r="N45" s="1"/>
      <c r="O45" s="1">
        <v>3</v>
      </c>
      <c r="P45" s="1">
        <v>40</v>
      </c>
      <c r="Q45" s="1"/>
      <c r="R45" s="1"/>
      <c r="S45" s="1"/>
      <c r="T45" s="1"/>
      <c r="U45" s="1"/>
      <c r="V45" s="1"/>
      <c r="W45" s="126">
        <f>SUM(F45,H45,J45,L45,N45,P45,R45,T45,V45)</f>
        <v>40</v>
      </c>
      <c r="X45" s="64">
        <f>COUNT(E45,G45,I45,K45,M45,O45,Q45,S45,U45)</f>
        <v>1</v>
      </c>
      <c r="Y45" s="92"/>
      <c r="Z45" s="1"/>
      <c r="AA45" s="104"/>
      <c r="AB45" s="155"/>
      <c r="AC45" s="92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2"/>
      <c r="AP45" s="4"/>
      <c r="AQ45" s="4"/>
      <c r="AR45" s="4"/>
    </row>
    <row r="46" spans="1:44" ht="15.75" thickBot="1" x14ac:dyDescent="0.3">
      <c r="A46" s="83"/>
      <c r="B46" s="1" t="s">
        <v>301</v>
      </c>
      <c r="C46" s="1" t="s">
        <v>84</v>
      </c>
      <c r="D46" s="1">
        <v>1961</v>
      </c>
      <c r="E46" s="1"/>
      <c r="F46" s="1"/>
      <c r="G46" s="163">
        <v>8</v>
      </c>
      <c r="H46" s="1">
        <v>33</v>
      </c>
      <c r="I46" s="136">
        <v>4</v>
      </c>
      <c r="J46" s="134">
        <v>38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26">
        <f>SUM(F46,H46,J46,L46,N46,P46,R46,T46,V46)</f>
        <v>71</v>
      </c>
      <c r="X46" s="64">
        <f>COUNT(E46,G46,I46,K46,M46,O46,Q46,S46,U46)</f>
        <v>2</v>
      </c>
      <c r="Y46" s="92"/>
      <c r="Z46" s="1"/>
      <c r="AA46" s="104"/>
      <c r="AB46" s="155"/>
      <c r="AC46" s="92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2"/>
      <c r="AP46" s="4"/>
      <c r="AQ46" s="4"/>
      <c r="AR46" s="4"/>
    </row>
    <row r="47" spans="1:44" ht="15.75" thickBot="1" x14ac:dyDescent="0.3">
      <c r="A47" s="83"/>
      <c r="B47" s="1" t="s">
        <v>697</v>
      </c>
      <c r="C47" s="1" t="s">
        <v>113</v>
      </c>
      <c r="D47" s="1">
        <v>1963</v>
      </c>
      <c r="E47" s="1"/>
      <c r="F47" s="1"/>
      <c r="G47" s="163"/>
      <c r="H47" s="1"/>
      <c r="I47" s="1"/>
      <c r="J47" s="1"/>
      <c r="K47" s="1"/>
      <c r="L47" s="1"/>
      <c r="M47" s="1"/>
      <c r="N47" s="1"/>
      <c r="O47" s="1"/>
      <c r="P47" s="1"/>
      <c r="Q47" s="1">
        <v>4</v>
      </c>
      <c r="R47" s="1">
        <v>38</v>
      </c>
      <c r="S47" s="1"/>
      <c r="T47" s="1"/>
      <c r="U47" s="1"/>
      <c r="V47" s="1"/>
      <c r="W47" s="126">
        <f>SUM(F47,H47,J47,L47,N47,P47,R47,T47,V47)</f>
        <v>38</v>
      </c>
      <c r="X47" s="64">
        <f>COUNT(E47,G47,I47,K47,M47,O47,Q47,S47,U47)</f>
        <v>1</v>
      </c>
      <c r="Y47" s="92"/>
      <c r="Z47" s="1"/>
      <c r="AA47" s="104"/>
      <c r="AB47" s="155"/>
      <c r="AC47" s="92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2"/>
      <c r="AP47" s="4"/>
      <c r="AQ47" s="4"/>
      <c r="AR47" s="4"/>
    </row>
    <row r="48" spans="1:44" x14ac:dyDescent="0.25">
      <c r="A48" s="83"/>
      <c r="B48" s="1" t="s">
        <v>622</v>
      </c>
      <c r="C48" s="1" t="s">
        <v>29</v>
      </c>
      <c r="D48" s="1">
        <v>1966</v>
      </c>
      <c r="E48" s="1"/>
      <c r="F48" s="1"/>
      <c r="G48" s="163"/>
      <c r="H48" s="1"/>
      <c r="I48" s="1"/>
      <c r="J48" s="1"/>
      <c r="K48" s="1"/>
      <c r="L48" s="1"/>
      <c r="M48" s="1">
        <v>7</v>
      </c>
      <c r="N48" s="1">
        <v>34</v>
      </c>
      <c r="O48" s="1"/>
      <c r="P48" s="1"/>
      <c r="Q48" s="1"/>
      <c r="R48" s="1"/>
      <c r="S48" s="1"/>
      <c r="T48" s="1"/>
      <c r="U48" s="1"/>
      <c r="V48" s="1"/>
      <c r="W48" s="126">
        <f>SUM(F48,H48,J48,L48,N48,P48,R48,T48,V48)</f>
        <v>34</v>
      </c>
      <c r="X48" s="64">
        <f>COUNT(E48,G48,I48,K48,M48,O48,Q48,S48,U48)</f>
        <v>1</v>
      </c>
      <c r="Y48" s="92"/>
      <c r="Z48" s="1"/>
      <c r="AA48" s="104"/>
      <c r="AB48" s="155"/>
      <c r="AC48" s="92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2"/>
      <c r="AP48" s="4"/>
      <c r="AQ48" s="4"/>
      <c r="AR48" s="4"/>
    </row>
    <row r="49" spans="1:44" x14ac:dyDescent="0.25">
      <c r="A49" s="83"/>
      <c r="B49" s="1" t="s">
        <v>426</v>
      </c>
      <c r="C49" s="1" t="s">
        <v>113</v>
      </c>
      <c r="D49" s="1">
        <v>1953</v>
      </c>
      <c r="E49" s="1"/>
      <c r="F49" s="1"/>
      <c r="G49" s="163"/>
      <c r="H49" s="1"/>
      <c r="I49" s="1"/>
      <c r="J49" s="1"/>
      <c r="K49" s="1">
        <v>4</v>
      </c>
      <c r="L49" s="1">
        <v>38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26">
        <f>SUM(F49,H49,J49,L49,N49,P49,R49,T49,V49)</f>
        <v>38</v>
      </c>
      <c r="X49" s="64">
        <f>COUNT(E49,G49,I49,K49,M49,O49,Q49,S49,U49)</f>
        <v>1</v>
      </c>
      <c r="Y49" s="92"/>
      <c r="Z49" s="1"/>
      <c r="AA49" s="104"/>
      <c r="AB49" s="1"/>
      <c r="AC49" s="92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2"/>
      <c r="AP49" s="4"/>
      <c r="AQ49" s="4"/>
      <c r="AR49" s="4"/>
    </row>
    <row r="50" spans="1:44" x14ac:dyDescent="0.25">
      <c r="A50" s="83"/>
      <c r="B50" s="1" t="s">
        <v>226</v>
      </c>
      <c r="C50" s="1" t="s">
        <v>188</v>
      </c>
      <c r="D50" s="1">
        <v>1959</v>
      </c>
      <c r="E50" s="1">
        <v>17</v>
      </c>
      <c r="F50" s="1">
        <v>24</v>
      </c>
      <c r="G50" s="163">
        <v>10</v>
      </c>
      <c r="H50" s="1">
        <v>31</v>
      </c>
      <c r="I50" s="1"/>
      <c r="J50" s="1"/>
      <c r="K50" s="1"/>
      <c r="L50" s="1"/>
      <c r="M50" s="1">
        <v>13</v>
      </c>
      <c r="N50" s="1">
        <v>28</v>
      </c>
      <c r="O50" s="1"/>
      <c r="P50" s="1"/>
      <c r="Q50" s="1"/>
      <c r="R50" s="1"/>
      <c r="S50" s="1"/>
      <c r="T50" s="1"/>
      <c r="U50" s="1"/>
      <c r="V50" s="1"/>
      <c r="W50" s="126">
        <f>SUM(F50,H50,J50,L50,N50,P50,R50,T50,V50)</f>
        <v>83</v>
      </c>
      <c r="X50" s="64">
        <f>COUNT(E50,G50,I50,K50,M50,O50,Q50,S50,U50)</f>
        <v>3</v>
      </c>
      <c r="Y50" s="92"/>
      <c r="Z50" s="1"/>
      <c r="AA50" s="104"/>
      <c r="AB50" s="1"/>
      <c r="AC50" s="92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2"/>
      <c r="AP50" s="4"/>
      <c r="AQ50" s="4"/>
      <c r="AR50" s="4"/>
    </row>
    <row r="51" spans="1:44" x14ac:dyDescent="0.25">
      <c r="A51" s="83"/>
      <c r="B51" s="1" t="s">
        <v>227</v>
      </c>
      <c r="C51" s="1" t="s">
        <v>29</v>
      </c>
      <c r="D51" s="1">
        <v>1964</v>
      </c>
      <c r="E51" s="1">
        <v>18</v>
      </c>
      <c r="F51" s="1">
        <v>23</v>
      </c>
      <c r="G51" s="1"/>
      <c r="H51" s="1"/>
      <c r="I51" s="1"/>
      <c r="J51" s="1"/>
      <c r="K51" s="1">
        <v>9</v>
      </c>
      <c r="L51" s="1">
        <v>32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26">
        <f>SUM(F51,H51,J51,L51,N51,P51,R51,T51,V51)</f>
        <v>55</v>
      </c>
      <c r="X51" s="64">
        <f>COUNT(E51,G51,I51,K51,M51,O51,Q51,S51,U51)</f>
        <v>2</v>
      </c>
      <c r="Y51" s="92"/>
      <c r="Z51" s="1"/>
      <c r="AA51" s="104"/>
      <c r="AB51" s="1"/>
      <c r="AC51" s="92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2"/>
      <c r="AP51" s="4"/>
      <c r="AQ51" s="4"/>
      <c r="AR51" s="4"/>
    </row>
    <row r="52" spans="1:44" x14ac:dyDescent="0.25">
      <c r="A52" s="83"/>
      <c r="B52" s="1" t="s">
        <v>621</v>
      </c>
      <c r="C52" s="1" t="s">
        <v>80</v>
      </c>
      <c r="D52" s="1">
        <v>1943</v>
      </c>
      <c r="E52" s="1"/>
      <c r="F52" s="1"/>
      <c r="G52" s="1"/>
      <c r="H52" s="1"/>
      <c r="I52" s="1"/>
      <c r="J52" s="1"/>
      <c r="K52" s="1"/>
      <c r="L52" s="1"/>
      <c r="M52" s="1">
        <v>6</v>
      </c>
      <c r="N52" s="1">
        <v>35</v>
      </c>
      <c r="O52" s="1"/>
      <c r="P52" s="1"/>
      <c r="Q52" s="1"/>
      <c r="R52" s="1"/>
      <c r="S52" s="1"/>
      <c r="T52" s="1"/>
      <c r="U52" s="1"/>
      <c r="V52" s="1"/>
      <c r="W52" s="126">
        <f>SUM(F52,H52,J52,L52,N52,P52,R52,T52,V52)</f>
        <v>35</v>
      </c>
      <c r="X52" s="64">
        <f>COUNT(E52,G52,I52,K52,M52,O52,Q52,S52,U52)</f>
        <v>1</v>
      </c>
      <c r="Y52" s="92"/>
      <c r="Z52" s="1"/>
      <c r="AA52" s="104"/>
      <c r="AB52" s="1"/>
      <c r="AC52" s="92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2"/>
      <c r="AP52" s="4"/>
      <c r="AQ52" s="4"/>
      <c r="AR52" s="4"/>
    </row>
    <row r="53" spans="1:44" x14ac:dyDescent="0.25">
      <c r="A53" s="83"/>
      <c r="B53" s="1" t="s">
        <v>626</v>
      </c>
      <c r="C53" s="1" t="s">
        <v>550</v>
      </c>
      <c r="D53" s="1">
        <v>1959</v>
      </c>
      <c r="E53" s="1"/>
      <c r="F53" s="1"/>
      <c r="G53" s="1"/>
      <c r="H53" s="1"/>
      <c r="I53" s="1"/>
      <c r="J53" s="1"/>
      <c r="K53" s="1"/>
      <c r="L53" s="1"/>
      <c r="M53" s="1">
        <v>12</v>
      </c>
      <c r="N53" s="1">
        <v>29</v>
      </c>
      <c r="O53" s="1"/>
      <c r="P53" s="1"/>
      <c r="Q53" s="1"/>
      <c r="R53" s="1"/>
      <c r="S53" s="1"/>
      <c r="T53" s="1"/>
      <c r="U53" s="1"/>
      <c r="V53" s="1"/>
      <c r="W53" s="126">
        <f>SUM(F53,H53,J53,L53,N53,P53,R53,T53,V53)</f>
        <v>29</v>
      </c>
      <c r="X53" s="64">
        <f>COUNT(E53,G53,I53,K53,M53,O53,Q53,S53,U53)</f>
        <v>1</v>
      </c>
      <c r="Y53" s="92"/>
      <c r="Z53" s="1"/>
      <c r="AA53" s="104"/>
      <c r="AB53" s="1"/>
      <c r="AC53" s="92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2"/>
      <c r="AP53" s="4"/>
      <c r="AQ53" s="4"/>
      <c r="AR53" s="4"/>
    </row>
    <row r="54" spans="1:44" x14ac:dyDescent="0.25">
      <c r="A54" s="83"/>
      <c r="B54" s="1" t="s">
        <v>627</v>
      </c>
      <c r="C54" s="1" t="s">
        <v>248</v>
      </c>
      <c r="D54" s="1">
        <v>1965</v>
      </c>
      <c r="E54" s="1"/>
      <c r="F54" s="1"/>
      <c r="G54" s="1"/>
      <c r="H54" s="1"/>
      <c r="I54" s="1"/>
      <c r="J54" s="1"/>
      <c r="K54" s="1"/>
      <c r="L54" s="1"/>
      <c r="M54" s="1">
        <v>14</v>
      </c>
      <c r="N54" s="1">
        <v>27</v>
      </c>
      <c r="O54" s="1"/>
      <c r="P54" s="1"/>
      <c r="Q54" s="1"/>
      <c r="R54" s="1"/>
      <c r="S54" s="1"/>
      <c r="T54" s="1"/>
      <c r="U54" s="1"/>
      <c r="V54" s="1"/>
      <c r="W54" s="126">
        <f>SUM(F54,H54,J54,L54,N54,P54,R54,T54,V54)</f>
        <v>27</v>
      </c>
      <c r="X54" s="64">
        <f>COUNT(E54,G54,I54,K54,M54,O54,Q54,S54,U54)</f>
        <v>1</v>
      </c>
      <c r="Y54" s="92"/>
      <c r="Z54" s="1"/>
      <c r="AA54" s="104"/>
      <c r="AB54" s="1"/>
      <c r="AC54" s="92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2"/>
      <c r="AP54" s="4"/>
      <c r="AQ54" s="4"/>
      <c r="AR54" s="4"/>
    </row>
    <row r="55" spans="1:44" x14ac:dyDescent="0.25">
      <c r="A55" s="8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26"/>
      <c r="X55" s="169"/>
      <c r="Y55" s="92"/>
      <c r="Z55" s="1"/>
      <c r="AA55" s="104"/>
      <c r="AB55" s="1"/>
      <c r="AC55" s="92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2"/>
      <c r="AP55" s="4"/>
      <c r="AQ55" s="4"/>
      <c r="AR55" s="4"/>
    </row>
    <row r="56" spans="1:44" x14ac:dyDescent="0.25">
      <c r="A56" s="8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26"/>
      <c r="X56" s="169"/>
      <c r="Y56" s="92"/>
      <c r="Z56" s="1"/>
      <c r="AA56" s="104"/>
      <c r="AB56" s="1"/>
      <c r="AC56" s="92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2"/>
      <c r="AP56" s="4"/>
      <c r="AQ56" s="4"/>
      <c r="AR56" s="4"/>
    </row>
    <row r="57" spans="1:44" x14ac:dyDescent="0.25">
      <c r="A57" s="8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26"/>
      <c r="X57" s="169"/>
      <c r="Y57" s="92"/>
      <c r="Z57" s="1"/>
      <c r="AA57" s="104"/>
      <c r="AB57" s="1"/>
      <c r="AC57" s="92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2"/>
      <c r="AP57" s="4"/>
      <c r="AQ57" s="4"/>
      <c r="AR57" s="4"/>
    </row>
    <row r="58" spans="1:44" x14ac:dyDescent="0.25">
      <c r="A58" s="8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26"/>
      <c r="X58" s="169"/>
      <c r="Y58" s="92"/>
      <c r="Z58" s="1"/>
      <c r="AA58" s="104"/>
      <c r="AB58" s="1"/>
      <c r="AC58" s="92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2"/>
      <c r="AP58" s="4"/>
      <c r="AQ58" s="4"/>
      <c r="AR58" s="4"/>
    </row>
    <row r="59" spans="1:44" x14ac:dyDescent="0.25">
      <c r="A59" s="8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26"/>
      <c r="X59" s="169"/>
      <c r="Y59" s="92"/>
      <c r="Z59" s="1"/>
      <c r="AA59" s="104"/>
      <c r="AB59" s="1"/>
      <c r="AC59" s="92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2"/>
      <c r="AP59" s="4"/>
      <c r="AQ59" s="4"/>
      <c r="AR59" s="4"/>
    </row>
    <row r="60" spans="1:44" x14ac:dyDescent="0.2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98"/>
      <c r="X60" s="99"/>
      <c r="Y60" s="92"/>
      <c r="Z60" s="92"/>
      <c r="AA60" s="94"/>
      <c r="AB60" s="92"/>
      <c r="AC60" s="92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2"/>
      <c r="AP60" s="4"/>
      <c r="AQ60" s="4"/>
      <c r="AR60" s="4"/>
    </row>
    <row r="61" spans="1:44" x14ac:dyDescent="0.25">
      <c r="Z61" s="4"/>
      <c r="AA61" s="6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2"/>
      <c r="AP61" s="4"/>
      <c r="AQ61" s="4"/>
      <c r="AR61" s="4"/>
    </row>
    <row r="62" spans="1:44" x14ac:dyDescent="0.25">
      <c r="Z62" s="4"/>
      <c r="AA62" s="6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2"/>
      <c r="AP62" s="4"/>
      <c r="AQ62" s="4"/>
      <c r="AR62" s="4"/>
    </row>
    <row r="63" spans="1:44" x14ac:dyDescent="0.25">
      <c r="Z63" s="4"/>
      <c r="AA63" s="6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2"/>
      <c r="AP63" s="4"/>
      <c r="AQ63" s="4"/>
      <c r="AR63" s="4"/>
    </row>
    <row r="64" spans="1:44" x14ac:dyDescent="0.25">
      <c r="Z64" s="4"/>
      <c r="AA64" s="6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2"/>
      <c r="AP64" s="4"/>
      <c r="AQ64" s="4"/>
      <c r="AR64" s="4"/>
    </row>
    <row r="65" spans="28:44" x14ac:dyDescent="0.25">
      <c r="AB65" s="4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28:44" x14ac:dyDescent="0.25">
      <c r="AB66" s="44"/>
    </row>
    <row r="67" spans="28:44" x14ac:dyDescent="0.25">
      <c r="AB67" s="44"/>
    </row>
  </sheetData>
  <protectedRanges>
    <protectedRange sqref="E3:F3 I3:V3" name="Bereik1"/>
    <protectedRange sqref="G32:H33 E5:E22 G23:G29 G5:H22 B5:D44 M43:N44 I5:L29 G34:L44 O5:V44 M5:N38 Z5:AA48" name="Bereik2"/>
    <protectedRange sqref="Z4:AA4" name="Bereik3"/>
    <protectedRange sqref="H23:H29 F5:F22" name="Bereik2_3_1"/>
  </protectedRanges>
  <sortState ref="B5:X54">
    <sortCondition ref="B5:B54"/>
  </sortState>
  <customSheetViews>
    <customSheetView guid="{E44BAD5E-17BF-4C18-9EA1-96DD38A47EE5}" showGridLines="0">
      <selection activeCell="G3" sqref="G3:H3"/>
      <pageMargins left="0" right="0" top="0" bottom="0" header="0.31496062992125984" footer="0.31496062992125984"/>
      <pageSetup paperSize="9" scale="80" orientation="landscape" horizontalDpi="4294967293" verticalDpi="0" r:id="rId1"/>
    </customSheetView>
  </customSheetViews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" right="0" top="0" bottom="0" header="0.31496062992125984" footer="0.31496062992125984"/>
  <pageSetup paperSize="9" scale="80" orientation="landscape" horizontalDpi="4294967293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topLeftCell="B1" workbookViewId="0">
      <selection activeCell="N18" sqref="N18"/>
    </sheetView>
  </sheetViews>
  <sheetFormatPr defaultRowHeight="15" x14ac:dyDescent="0.25"/>
  <cols>
    <col min="1" max="1" width="4.85546875" customWidth="1"/>
    <col min="2" max="2" width="21.85546875" bestFit="1" customWidth="1"/>
    <col min="3" max="3" width="11.42578125" customWidth="1"/>
    <col min="4" max="4" width="5" bestFit="1" customWidth="1"/>
    <col min="5" max="5" width="8" bestFit="1" customWidth="1"/>
    <col min="6" max="6" width="9.42578125" bestFit="1" customWidth="1"/>
    <col min="7" max="7" width="6.85546875" bestFit="1" customWidth="1"/>
    <col min="8" max="8" width="7.7109375" bestFit="1" customWidth="1"/>
    <col min="9" max="11" width="7.7109375" customWidth="1"/>
    <col min="12" max="12" width="6.42578125" bestFit="1" customWidth="1"/>
    <col min="14" max="14" width="4.85546875" customWidth="1"/>
    <col min="15" max="15" width="19.7109375" bestFit="1" customWidth="1"/>
    <col min="16" max="16" width="15.28515625" customWidth="1"/>
    <col min="17" max="17" width="5" bestFit="1" customWidth="1"/>
    <col min="18" max="18" width="8" bestFit="1" customWidth="1"/>
    <col min="19" max="19" width="9.42578125" bestFit="1" customWidth="1"/>
    <col min="20" max="20" width="6.85546875" bestFit="1" customWidth="1"/>
  </cols>
  <sheetData>
    <row r="1" spans="1:25" x14ac:dyDescent="0.25">
      <c r="A1" t="s">
        <v>229</v>
      </c>
      <c r="N1" t="s">
        <v>230</v>
      </c>
    </row>
    <row r="2" spans="1:25" x14ac:dyDescent="0.25">
      <c r="A2" s="151" t="s">
        <v>228</v>
      </c>
      <c r="B2" s="151" t="s">
        <v>0</v>
      </c>
      <c r="C2" s="151" t="s">
        <v>1</v>
      </c>
      <c r="D2" s="151" t="s">
        <v>2</v>
      </c>
      <c r="E2" s="151" t="s">
        <v>7</v>
      </c>
      <c r="F2" s="47" t="s">
        <v>113</v>
      </c>
      <c r="G2" s="47" t="s">
        <v>47</v>
      </c>
      <c r="H2" s="47" t="s">
        <v>437</v>
      </c>
      <c r="I2" s="47" t="s">
        <v>80</v>
      </c>
      <c r="J2" s="47" t="s">
        <v>84</v>
      </c>
      <c r="K2" s="47" t="s">
        <v>675</v>
      </c>
      <c r="L2" s="47" t="s">
        <v>6</v>
      </c>
      <c r="M2" s="47"/>
      <c r="N2" s="1" t="s">
        <v>228</v>
      </c>
      <c r="O2" s="1" t="s">
        <v>0</v>
      </c>
      <c r="P2" s="1" t="s">
        <v>1</v>
      </c>
      <c r="Q2" s="1" t="s">
        <v>2</v>
      </c>
      <c r="R2" s="1" t="s">
        <v>7</v>
      </c>
      <c r="S2" s="47" t="s">
        <v>113</v>
      </c>
      <c r="T2" s="47" t="s">
        <v>47</v>
      </c>
      <c r="U2" s="47" t="s">
        <v>438</v>
      </c>
      <c r="V2" s="47" t="s">
        <v>628</v>
      </c>
      <c r="W2" s="47" t="s">
        <v>84</v>
      </c>
      <c r="X2" s="47" t="s">
        <v>675</v>
      </c>
      <c r="Y2" s="47" t="s">
        <v>6</v>
      </c>
    </row>
    <row r="3" spans="1:25" x14ac:dyDescent="0.25">
      <c r="A3" s="173">
        <v>1</v>
      </c>
      <c r="B3" s="1" t="s">
        <v>33</v>
      </c>
      <c r="C3" s="1" t="s">
        <v>27</v>
      </c>
      <c r="D3" s="1">
        <v>1998</v>
      </c>
      <c r="E3" s="1">
        <v>14</v>
      </c>
      <c r="F3" s="47">
        <v>20</v>
      </c>
      <c r="G3" s="47">
        <v>16</v>
      </c>
      <c r="H3" s="47">
        <v>16</v>
      </c>
      <c r="I3" s="47"/>
      <c r="J3" s="47">
        <v>20</v>
      </c>
      <c r="K3" s="47">
        <v>16</v>
      </c>
      <c r="L3" s="1">
        <f>SUM(E3:K3)</f>
        <v>102</v>
      </c>
      <c r="M3" s="1"/>
      <c r="N3" s="173">
        <v>1</v>
      </c>
      <c r="O3" s="1" t="s">
        <v>162</v>
      </c>
      <c r="P3" s="1" t="s">
        <v>86</v>
      </c>
      <c r="Q3" s="1">
        <v>1977</v>
      </c>
      <c r="R3" s="1">
        <v>8</v>
      </c>
      <c r="S3" s="1">
        <v>10</v>
      </c>
      <c r="T3" s="1">
        <v>20</v>
      </c>
      <c r="U3" s="1">
        <v>18</v>
      </c>
      <c r="V3" s="1">
        <v>14</v>
      </c>
      <c r="W3" s="1"/>
      <c r="X3" s="1">
        <v>20</v>
      </c>
      <c r="Y3" s="1">
        <f>SUM(R3:X3)</f>
        <v>90</v>
      </c>
    </row>
    <row r="4" spans="1:25" x14ac:dyDescent="0.25">
      <c r="A4" s="173">
        <v>2</v>
      </c>
      <c r="B4" s="1" t="s">
        <v>28</v>
      </c>
      <c r="C4" s="1" t="s">
        <v>29</v>
      </c>
      <c r="D4" s="1">
        <v>1998</v>
      </c>
      <c r="E4" s="1">
        <v>20</v>
      </c>
      <c r="F4" s="47">
        <v>25</v>
      </c>
      <c r="G4" s="47"/>
      <c r="H4" s="47">
        <v>25</v>
      </c>
      <c r="I4" s="47"/>
      <c r="J4" s="47"/>
      <c r="K4" s="47">
        <v>20</v>
      </c>
      <c r="L4" s="1">
        <f>SUM(E4:K4)</f>
        <v>90</v>
      </c>
      <c r="M4" s="1"/>
      <c r="N4" s="173">
        <v>2</v>
      </c>
      <c r="O4" s="1" t="s">
        <v>167</v>
      </c>
      <c r="P4" s="1" t="s">
        <v>168</v>
      </c>
      <c r="Q4" s="1">
        <v>1980</v>
      </c>
      <c r="R4" s="1">
        <v>2</v>
      </c>
      <c r="S4" s="1">
        <v>0</v>
      </c>
      <c r="T4" s="1">
        <v>16</v>
      </c>
      <c r="U4" s="1">
        <v>14</v>
      </c>
      <c r="V4" s="1">
        <v>6</v>
      </c>
      <c r="W4" s="1">
        <v>20</v>
      </c>
      <c r="X4" s="1">
        <v>18</v>
      </c>
      <c r="Y4" s="1">
        <f>SUM(R4:X4)</f>
        <v>76</v>
      </c>
    </row>
    <row r="5" spans="1:25" x14ac:dyDescent="0.25">
      <c r="A5" s="173">
        <v>3</v>
      </c>
      <c r="B5" s="1" t="s">
        <v>36</v>
      </c>
      <c r="C5" s="1" t="s">
        <v>29</v>
      </c>
      <c r="D5" s="1">
        <v>1986</v>
      </c>
      <c r="E5" s="1">
        <v>6</v>
      </c>
      <c r="F5" s="1"/>
      <c r="G5" s="1"/>
      <c r="H5" s="1">
        <v>20</v>
      </c>
      <c r="I5" s="1">
        <v>18</v>
      </c>
      <c r="J5" s="1">
        <v>25</v>
      </c>
      <c r="K5" s="1">
        <v>18</v>
      </c>
      <c r="L5" s="1">
        <f>SUM(E5:K5)</f>
        <v>87</v>
      </c>
      <c r="M5" s="1"/>
      <c r="N5" s="173">
        <v>3</v>
      </c>
      <c r="O5" s="1" t="s">
        <v>185</v>
      </c>
      <c r="P5" s="1" t="s">
        <v>113</v>
      </c>
      <c r="Q5" s="1">
        <v>1967</v>
      </c>
      <c r="R5" s="1"/>
      <c r="S5" s="1">
        <v>5</v>
      </c>
      <c r="T5" s="1">
        <v>14</v>
      </c>
      <c r="U5" s="1">
        <v>10</v>
      </c>
      <c r="V5" s="1">
        <v>10</v>
      </c>
      <c r="W5" s="1">
        <v>16</v>
      </c>
      <c r="X5" s="1">
        <v>14</v>
      </c>
      <c r="Y5" s="1">
        <f>SUM(R5:X5)</f>
        <v>69</v>
      </c>
    </row>
    <row r="6" spans="1:25" x14ac:dyDescent="0.25">
      <c r="A6" s="1">
        <v>4</v>
      </c>
      <c r="B6" s="1" t="s">
        <v>32</v>
      </c>
      <c r="C6" s="1" t="s">
        <v>27</v>
      </c>
      <c r="D6" s="1">
        <v>1977</v>
      </c>
      <c r="E6" s="1">
        <v>16</v>
      </c>
      <c r="F6" s="1"/>
      <c r="G6" s="1">
        <v>25</v>
      </c>
      <c r="H6" s="1">
        <v>18</v>
      </c>
      <c r="I6" s="1">
        <v>20</v>
      </c>
      <c r="J6" s="1"/>
      <c r="K6" s="1"/>
      <c r="L6" s="1">
        <f>SUM(E6:K6)</f>
        <v>79</v>
      </c>
      <c r="M6" s="1"/>
      <c r="N6" s="1">
        <v>4</v>
      </c>
      <c r="O6" s="1" t="s">
        <v>202</v>
      </c>
      <c r="P6" s="1" t="s">
        <v>100</v>
      </c>
      <c r="Q6" s="1">
        <v>1970</v>
      </c>
      <c r="R6" s="1">
        <v>4</v>
      </c>
      <c r="S6" s="1"/>
      <c r="T6" s="1">
        <v>10</v>
      </c>
      <c r="U6" s="1"/>
      <c r="V6" s="1">
        <v>5</v>
      </c>
      <c r="W6" s="1">
        <v>12</v>
      </c>
      <c r="X6" s="1">
        <v>12</v>
      </c>
      <c r="Y6" s="1">
        <f>SUM(R6:X6)</f>
        <v>43</v>
      </c>
    </row>
    <row r="7" spans="1:25" x14ac:dyDescent="0.25">
      <c r="A7" s="1">
        <v>5</v>
      </c>
      <c r="B7" s="1" t="s">
        <v>69</v>
      </c>
      <c r="C7" s="1" t="s">
        <v>29</v>
      </c>
      <c r="D7" s="1">
        <v>1969</v>
      </c>
      <c r="E7" s="1">
        <v>10</v>
      </c>
      <c r="F7" s="1"/>
      <c r="G7" s="1">
        <v>14</v>
      </c>
      <c r="H7" s="1">
        <v>14</v>
      </c>
      <c r="I7" s="1">
        <v>10</v>
      </c>
      <c r="J7" s="1">
        <v>18</v>
      </c>
      <c r="K7" s="1"/>
      <c r="L7" s="1">
        <f>SUM(E7:K7)</f>
        <v>66</v>
      </c>
      <c r="M7" s="1"/>
      <c r="N7" s="1">
        <v>5</v>
      </c>
      <c r="O7" s="1" t="s">
        <v>205</v>
      </c>
      <c r="P7" s="1" t="s">
        <v>113</v>
      </c>
      <c r="Q7" s="1">
        <v>1959</v>
      </c>
      <c r="R7" s="1"/>
      <c r="S7" s="1">
        <v>4</v>
      </c>
      <c r="T7" s="1">
        <v>8</v>
      </c>
      <c r="U7" s="1">
        <v>8</v>
      </c>
      <c r="V7" s="1">
        <v>2</v>
      </c>
      <c r="W7" s="1">
        <v>7</v>
      </c>
      <c r="X7" s="1">
        <v>10</v>
      </c>
      <c r="Y7" s="1">
        <f>SUM(R7:X7)</f>
        <v>39</v>
      </c>
    </row>
    <row r="8" spans="1:25" x14ac:dyDescent="0.25">
      <c r="A8" s="1">
        <v>6</v>
      </c>
      <c r="B8" s="1" t="s">
        <v>74</v>
      </c>
      <c r="C8" s="1" t="s">
        <v>29</v>
      </c>
      <c r="D8" s="1">
        <v>1969</v>
      </c>
      <c r="E8" s="1">
        <v>4</v>
      </c>
      <c r="F8" s="47">
        <v>18</v>
      </c>
      <c r="G8" s="47">
        <v>12</v>
      </c>
      <c r="H8" s="47">
        <v>10</v>
      </c>
      <c r="I8" s="47">
        <v>8</v>
      </c>
      <c r="J8" s="47"/>
      <c r="K8" s="47">
        <v>14</v>
      </c>
      <c r="L8" s="1">
        <f>SUM(E8:K8)</f>
        <v>66</v>
      </c>
      <c r="M8" s="1"/>
      <c r="N8" s="1">
        <v>6</v>
      </c>
      <c r="O8" s="1" t="s">
        <v>208</v>
      </c>
      <c r="P8" s="1" t="s">
        <v>27</v>
      </c>
      <c r="Q8" s="1">
        <v>1965</v>
      </c>
      <c r="R8" s="1"/>
      <c r="S8" s="1">
        <v>2</v>
      </c>
      <c r="T8" s="1">
        <v>7</v>
      </c>
      <c r="U8" s="1">
        <v>6</v>
      </c>
      <c r="V8" s="1"/>
      <c r="W8" s="1">
        <v>6</v>
      </c>
      <c r="X8" s="1">
        <v>8</v>
      </c>
      <c r="Y8" s="1">
        <f>SUM(R8:X8)</f>
        <v>29</v>
      </c>
    </row>
    <row r="9" spans="1:25" x14ac:dyDescent="0.25">
      <c r="A9" s="1">
        <v>7</v>
      </c>
      <c r="B9" s="1" t="s">
        <v>305</v>
      </c>
      <c r="C9" s="1" t="s">
        <v>80</v>
      </c>
      <c r="D9" s="1">
        <v>1977</v>
      </c>
      <c r="E9" s="1"/>
      <c r="F9" s="1"/>
      <c r="G9" s="1">
        <v>8</v>
      </c>
      <c r="H9" s="1">
        <v>7</v>
      </c>
      <c r="I9" s="1">
        <v>4</v>
      </c>
      <c r="J9" s="1">
        <v>16</v>
      </c>
      <c r="K9" s="1">
        <v>10</v>
      </c>
      <c r="L9" s="1">
        <f>SUM(E9:K9)</f>
        <v>45</v>
      </c>
      <c r="M9" s="1"/>
      <c r="N9" s="1">
        <v>7</v>
      </c>
      <c r="O9" s="1" t="s">
        <v>290</v>
      </c>
      <c r="P9" s="1" t="s">
        <v>29</v>
      </c>
      <c r="Q9" s="1">
        <v>1980</v>
      </c>
      <c r="R9" s="1"/>
      <c r="S9" s="1">
        <v>1</v>
      </c>
      <c r="T9" s="1">
        <v>6</v>
      </c>
      <c r="U9" s="1">
        <v>7</v>
      </c>
      <c r="V9" s="1"/>
      <c r="W9" s="1">
        <v>2</v>
      </c>
      <c r="X9" s="1">
        <v>6</v>
      </c>
      <c r="Y9" s="1">
        <f>SUM(R9:X9)</f>
        <v>22</v>
      </c>
    </row>
    <row r="10" spans="1:25" x14ac:dyDescent="0.25">
      <c r="A10" s="1">
        <v>8</v>
      </c>
      <c r="B10" s="1" t="s">
        <v>79</v>
      </c>
      <c r="C10" s="1" t="s">
        <v>80</v>
      </c>
      <c r="D10" s="1">
        <v>1971</v>
      </c>
      <c r="E10" s="1"/>
      <c r="F10" s="1">
        <v>16</v>
      </c>
      <c r="G10" s="1">
        <v>7</v>
      </c>
      <c r="H10" s="1">
        <v>6</v>
      </c>
      <c r="I10" s="1"/>
      <c r="J10" s="1">
        <v>14</v>
      </c>
      <c r="K10" s="1"/>
      <c r="L10" s="1">
        <f>SUM(E10:K10)</f>
        <v>43</v>
      </c>
      <c r="M10" s="1"/>
      <c r="N10" s="1">
        <v>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8" spans="1:2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2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2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2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2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2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2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2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2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2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2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sortState ref="O3:Y11">
    <sortCondition descending="1" ref="Y3:Y11"/>
  </sortState>
  <customSheetViews>
    <customSheetView guid="{E44BAD5E-17BF-4C18-9EA1-96DD38A47EE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Blad1</vt:lpstr>
      <vt:lpstr>Men Senior</vt:lpstr>
      <vt:lpstr>Men 40+</vt:lpstr>
      <vt:lpstr>Men 50+</vt:lpstr>
      <vt:lpstr>Men 60+</vt:lpstr>
      <vt:lpstr>Women senior</vt:lpstr>
      <vt:lpstr>Women 40+</vt:lpstr>
      <vt:lpstr>Women 50+</vt:lpstr>
      <vt:lpstr>Blad2</vt:lpstr>
      <vt:lpstr>puntenlijst</vt:lpstr>
    </vt:vector>
  </TitlesOfParts>
  <Company>Esdal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Oosterstraat</dc:creator>
  <cp:lastModifiedBy>Nico</cp:lastModifiedBy>
  <cp:lastPrinted>2014-01-26T15:26:10Z</cp:lastPrinted>
  <dcterms:created xsi:type="dcterms:W3CDTF">2014-01-15T10:28:12Z</dcterms:created>
  <dcterms:modified xsi:type="dcterms:W3CDTF">2016-09-18T12:16:32Z</dcterms:modified>
</cp:coreProperties>
</file>